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20" sheetId="1" r:id="rId1"/>
  </sheets>
  <definedNames>
    <definedName name="Z_389D9002_B159_466B_9DF6_B698B38C0892_.wvu.PrintTitles" localSheetId="0" hidden="1">'Доходы 2020'!$9:$9</definedName>
    <definedName name="Z_389D9002_B159_466B_9DF6_B698B38C0892_.wvu.Rows" localSheetId="0" hidden="1">'Доходы 2020'!#REF!,'Доходы 2020'!#REF!,'Доходы 2020'!#REF!,'Доходы 2020'!$45:$45,'Доходы 2020'!#REF!,'Доходы 2020'!#REF!</definedName>
    <definedName name="_xlnm.Print_Titles" localSheetId="0">'Доходы 2020'!$9:$9</definedName>
    <definedName name="_xlnm.Print_Area" localSheetId="0">'Доходы 2020'!$A$1:$C$111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/>
  <c r="C99"/>
  <c r="C31"/>
  <c r="C50" l="1"/>
  <c r="C72" l="1"/>
  <c r="C48" l="1"/>
  <c r="C71" l="1"/>
  <c r="C52"/>
  <c r="C47" l="1"/>
  <c r="C41"/>
  <c r="C14"/>
  <c r="C16" l="1"/>
  <c r="C12" l="1"/>
  <c r="C38" l="1"/>
  <c r="C28"/>
  <c r="C26" s="1"/>
  <c r="C21"/>
  <c r="C11" s="1"/>
  <c r="C46" l="1"/>
  <c r="C25"/>
  <c r="C10" l="1"/>
</calcChain>
</file>

<file path=xl/comments1.xml><?xml version="1.0" encoding="utf-8"?>
<comments xmlns="http://schemas.openxmlformats.org/spreadsheetml/2006/main">
  <authors>
    <author>Парфененко А.В.</author>
  </authors>
  <commentList>
    <comment ref="D90" authorId="0">
      <text>
        <r>
          <rPr>
            <b/>
            <sz val="9"/>
            <color indexed="81"/>
            <rFont val="Tahoma"/>
            <family val="2"/>
            <charset val="204"/>
          </rPr>
          <t>Парфененко А.В.:</t>
        </r>
        <r>
          <rPr>
            <sz val="9"/>
            <color indexed="81"/>
            <rFont val="Tahoma"/>
            <family val="2"/>
            <charset val="204"/>
          </rPr>
          <t xml:space="preserve">
делю пополам - согласовано с БО</t>
        </r>
      </text>
    </comment>
  </commentList>
</comments>
</file>

<file path=xl/sharedStrings.xml><?xml version="1.0" encoding="utf-8"?>
<sst xmlns="http://schemas.openxmlformats.org/spreadsheetml/2006/main" count="196" uniqueCount="191">
  <si>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</si>
  <si>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</si>
  <si>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</si>
  <si>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</si>
  <si>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</si>
  <si>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</si>
  <si>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</si>
  <si>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</si>
  <si>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</si>
  <si>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</si>
  <si>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</si>
  <si>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</si>
  <si>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</si>
  <si>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</si>
  <si>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</si>
  <si>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</si>
  <si>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</si>
  <si>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</si>
  <si>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</si>
  <si>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</si>
  <si>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</si>
  <si>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</si>
  <si>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</si>
  <si>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</si>
  <si>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</si>
  <si>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</si>
  <si>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</si>
  <si>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</si>
  <si>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</si>
  <si>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</si>
  <si>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</si>
  <si>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</si>
  <si>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</si>
  <si>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</si>
  <si>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</si>
  <si>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</si>
  <si>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</si>
  <si>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</si>
  <si>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</si>
  <si>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</si>
  <si>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</si>
  <si>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</si>
  <si>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</si>
  <si>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</si>
  <si>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</si>
  <si>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</si>
  <si>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</si>
  <si>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</si>
  <si>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</si>
  <si>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</si>
  <si>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</si>
  <si>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</si>
  <si>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</si>
  <si>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</si>
  <si>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</si>
  <si>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</si>
  <si>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</si>
  <si>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</si>
  <si>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</si>
  <si>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</si>
  <si>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</si>
  <si>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</si>
  <si>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</si>
  <si>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</si>
  <si>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</si>
  <si>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</si>
  <si>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</si>
  <si>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</si>
  <si>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</si>
  <si>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</si>
  <si>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</si>
  <si>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</si>
  <si>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</si>
  <si>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</si>
  <si>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Иные межбюджетные трансферты</t>
  </si>
  <si>
    <t>ВСЕГО ДОХОДОВ ПО ЗАТО СЕВЕРСК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</si>
  <si>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</si>
  <si>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</si>
  <si>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</si>
  <si>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</si>
  <si>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</si>
  <si>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</si>
  <si>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</si>
  <si>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>182 1 06 06000 04 0000 110</t>
  </si>
  <si>
    <t>Налоги на прибыль, доходы</t>
  </si>
  <si>
    <t>182 1 01 02000 01 0000 110</t>
  </si>
  <si>
    <t>000 1 01 00000 00 0000 000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</si>
  <si>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</si>
  <si>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КБК доходов</t>
  </si>
  <si>
    <t>Доходы от оказания платных услуг и компенсации затрат государства</t>
  </si>
  <si>
    <t>Налоги на товары (работы, услуги), реализуемые на территории Российской Федерации</t>
  </si>
  <si>
    <t>000 1 03 00000 00 0000 000</t>
  </si>
  <si>
    <t>100 1 03 02000 01 0000 110</t>
  </si>
  <si>
    <t>Субвенции бюджетам бюджетной системы Российской Федерации</t>
  </si>
  <si>
    <t>000 2 02 10000 00 0000 150</t>
  </si>
  <si>
    <t>903 2 02 15002 04 0000 150</t>
  </si>
  <si>
    <t>903 2 02 15010 04 0000 150</t>
  </si>
  <si>
    <t>000 2 02 20000 00 0000 150</t>
  </si>
  <si>
    <t>000 2 02 29999 04 0000 150</t>
  </si>
  <si>
    <t>952 2 02 29999 04 0007 150</t>
  </si>
  <si>
    <t>907 2 02 29999 04 0033 150</t>
  </si>
  <si>
    <t>907 2 02 29999 04 0042 150</t>
  </si>
  <si>
    <t>000 2 02 30000 00 0000 150</t>
  </si>
  <si>
    <t>000 2 02 30024 04 0000 150</t>
  </si>
  <si>
    <t>907 2 02 30024 04 0015 150</t>
  </si>
  <si>
    <t>952 2 02 30024 04 0021 150</t>
  </si>
  <si>
    <t>952 2 02 30024 04 0022 150</t>
  </si>
  <si>
    <t>907 2 02 30024 04 0030 150</t>
  </si>
  <si>
    <t>902 2 02 30024 04 0040 150</t>
  </si>
  <si>
    <t>902 2 02 30024 04 0060 150</t>
  </si>
  <si>
    <t>902 2 02 30024 04 0080 150</t>
  </si>
  <si>
    <t>902 2 02 30024 04 0101 150</t>
  </si>
  <si>
    <t>902 2 02 30024 04 0102 150</t>
  </si>
  <si>
    <t>954 2 02 30024 04 0120 150</t>
  </si>
  <si>
    <t>954 2 02 30024 04 0121 150</t>
  </si>
  <si>
    <t>907 2 02 30024 04 0150 150</t>
  </si>
  <si>
    <t>902 2 02 30024 04 0160 150</t>
  </si>
  <si>
    <t>902 2 02 30024 04 0170 150</t>
  </si>
  <si>
    <t>954 2 02 30024 04 0170 150</t>
  </si>
  <si>
    <t>907 2 02 30024 04 0215 150</t>
  </si>
  <si>
    <t>902 2 02 30024 04 0250 150</t>
  </si>
  <si>
    <t>902 2 02 30027 04 0113 150</t>
  </si>
  <si>
    <t>902 2 02 30027 04 0114 150</t>
  </si>
  <si>
    <t>000 2 02 40000 00 0000 150</t>
  </si>
  <si>
    <t>902 2 02 49999 04 0027 150</t>
  </si>
  <si>
    <t>907 2 02 49999 04 0029 150</t>
  </si>
  <si>
    <t>952 2 02 35082 04 0000 150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</si>
  <si>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 продолжающих обучение в муниципальных общеобразовательных организациях)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</si>
  <si>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</si>
  <si>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</si>
  <si>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</si>
  <si>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Субвенции на осуществление отдельных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</si>
  <si>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 xml:space="preserve">Дотации бюджетам городских округов на поддержку мер по обеспечению сбалансированности бюджетов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</si>
  <si>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</si>
  <si>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</si>
  <si>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</si>
  <si>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ДОХОДЫ
бюджета ЗАТО Северск на 2020 год</t>
  </si>
  <si>
    <t xml:space="preserve">                                                                                            Приложение  6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</si>
  <si>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</si>
  <si>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</si>
  <si>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902 2 02 25527 04 0092 150</t>
  </si>
  <si>
    <t>Субсидии на обеспечение условий для развития физической культуры и массового спорта</t>
  </si>
  <si>
    <t>Субсидии на обеспечение уровня финансирования организаций, осуществляющих спортивную подготовку, в соответствии с требованиями федеральных стандартов спортивной подготовки</t>
  </si>
  <si>
    <t>Субсидии на создание мест (площадок) накопления твердых коммунальных отходов</t>
  </si>
  <si>
    <t>Субсидии на ликвидацию мест несанкционированного складирования отходов</t>
  </si>
  <si>
    <t>907 2 02 30024 04 0010 150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</si>
  <si>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</si>
  <si>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граждан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</si>
  <si>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 граждан</t>
  </si>
  <si>
    <t>Субвенции на осуществление отдельных государственных полномочий по подготовке и оформлению документов, удостоверяющих уточненные границы горного отвода (горноотводный акт и графические приложения) и являющихся неотъемлемой составной частью лицензии на пользование недрами, в отношении участков недр местного значения в случаях, установленных Правительством Российской Федерации</t>
  </si>
  <si>
    <t>Субвенции на осуществление отдельных государственных полномочий на проведение ремонта жилых помещений, единственными собственниками которых являются дети-сироты и дети, оставшиеся без попечения родителей</t>
  </si>
  <si>
    <t>952 2 02 30024 04 0235 150</t>
  </si>
  <si>
    <t>Субвенции на осуществление отдельных государственных полномочий по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</si>
  <si>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907 2 02 49999 04 0025 150</t>
  </si>
  <si>
    <t>909 2 02 29999 04 0066 150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</si>
  <si>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 (оказание финансовой поддержки субъектам малого и среднего предпринимательства, занимающихся социально значимыми видами деятельности)</t>
  </si>
  <si>
    <t>954 2 02 29999 04 0067 150</t>
  </si>
  <si>
    <t>903 2 02 15001 04 0000 150</t>
  </si>
  <si>
    <t>Дотации бюджетам городских округов на выравнивание бюджетной обеспеченности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</si>
  <si>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</si>
  <si>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Субвенции на осуществление отдельных государственных полномочий по обеспечению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</si>
  <si>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сборных команд Российской Федерации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</si>
  <si>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</si>
  <si>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</si>
  <si>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907 2 02 30024 04 0245 150</t>
  </si>
  <si>
    <t>952 2 02 30024 04 0070 150</t>
  </si>
  <si>
    <t>905 2 02 25466 04 0000 150</t>
  </si>
  <si>
    <t>905 2 02 25517 04 0000 150</t>
  </si>
  <si>
    <t>905 2 02 29999 04 0018 150</t>
  </si>
  <si>
    <t>905 2 02 29999 04 0042 150</t>
  </si>
  <si>
    <t>905 2 02 30024 04 0030 150</t>
  </si>
  <si>
    <t>тыс.руб.</t>
  </si>
  <si>
    <t>Утверждено</t>
  </si>
  <si>
    <t xml:space="preserve">                                                                                            к решению Думы ЗАТО Северск</t>
  </si>
  <si>
    <t>908 2 02 25081 04 0000 150</t>
  </si>
  <si>
    <t>908 2 02 25229 04 0000 150</t>
  </si>
  <si>
    <t>908 2 02 29999 04 0011 150</t>
  </si>
  <si>
    <t>908 2 02 29999 04 0038 150</t>
  </si>
  <si>
    <t>908 2 02 29999 04 0042 150</t>
  </si>
  <si>
    <t>908 2 02 29999 04 0043 150</t>
  </si>
  <si>
    <t>908 2 02 30024 04 0030 150</t>
  </si>
  <si>
    <t>909 1 11 09044 04 0106 120</t>
  </si>
  <si>
    <t>Прочие поступления от использования имущества, находящегося в собственности городских округов (плата за размещение временных торговых сооружений)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</si>
  <si>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</si>
  <si>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953 2 02 45393 04 0000 150</t>
  </si>
  <si>
    <t>Субсидии на капитальный ремонт и (или) ремонт автомобильных дорог общего пользования местного значения</t>
  </si>
  <si>
    <t>953 2 02 29999 04 0062 150</t>
  </si>
  <si>
    <t>3 874 608,04;</t>
  </si>
  <si>
    <t>Чеснокова Елена Викторовна</t>
  </si>
  <si>
    <t>77 23 83</t>
  </si>
  <si>
    <r>
      <t xml:space="preserve">                                                                                            от ___</t>
    </r>
    <r>
      <rPr>
        <u/>
        <sz val="12"/>
        <rFont val="Times New Roman"/>
        <family val="1"/>
        <charset val="204"/>
      </rPr>
      <t>10.12.2019</t>
    </r>
    <r>
      <rPr>
        <sz val="12"/>
        <rFont val="Times New Roman"/>
        <family val="1"/>
        <charset val="204"/>
      </rPr>
      <t>___ №_</t>
    </r>
    <r>
      <rPr>
        <u/>
        <sz val="12"/>
        <rFont val="Times New Roman"/>
        <family val="1"/>
        <charset val="204"/>
      </rPr>
      <t>58/1</t>
    </r>
    <r>
      <rPr>
        <sz val="12"/>
        <rFont val="Times New Roman"/>
        <family val="1"/>
        <charset val="204"/>
      </rPr>
      <t>___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</si>
</sst>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2" fillId="2" borderId="0" xfId="2" applyFont="1" applyFill="1"/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left" vertical="justify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9" fontId="2" fillId="0" borderId="0" xfId="2" applyNumberFormat="1" applyFont="1" applyFill="1" applyAlignment="1">
      <alignment horizontal="left" vertical="justify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0" xfId="2" applyNumberFormat="1" applyFont="1" applyFill="1"/>
    <xf numFmtId="0" fontId="2" fillId="2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/>
    <xf numFmtId="0" fontId="2" fillId="3" borderId="0" xfId="2" applyFont="1" applyFill="1"/>
    <xf numFmtId="0" fontId="6" fillId="2" borderId="2" xfId="0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top" wrapText="1"/>
    </xf>
    <xf numFmtId="0" fontId="6" fillId="2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</xf>
    <xf numFmtId="14" fontId="2" fillId="2" borderId="0" xfId="2" applyNumberFormat="1" applyFont="1" applyFill="1" applyBorder="1" applyAlignment="1">
      <alignment horizontal="left" vertical="center"/>
    </xf>
    <xf numFmtId="0" fontId="2" fillId="2" borderId="0" xfId="2" applyFont="1" applyFill="1" applyAlignment="1">
      <alignment vertical="center"/>
    </xf>
    <xf numFmtId="4" fontId="2" fillId="0" borderId="0" xfId="2" applyNumberFormat="1" applyFont="1" applyFill="1" applyAlignment="1">
      <alignment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3"/>
  <sheetViews>
    <sheetView tabSelected="1" view="pageBreakPreview" zoomScaleSheetLayoutView="100" workbookViewId="0">
      <selection activeCell="B3" sqref="B3:C3"/>
    </sheetView>
  </sheetViews>
  <sheetFormatPr defaultColWidth="8.85546875" defaultRowHeight="15.75" outlineLevelRow="1"/>
  <cols>
    <col min="1" max="1" width="28.85546875" style="1" customWidth="1"/>
    <col min="2" max="2" width="70" style="11" customWidth="1"/>
    <col min="3" max="3" width="16" style="2" customWidth="1"/>
    <col min="4" max="4" width="17.28515625" style="2" customWidth="1"/>
    <col min="5" max="5" width="12.7109375" style="2" bestFit="1" customWidth="1"/>
    <col min="6" max="16384" width="8.85546875" style="2"/>
  </cols>
  <sheetData>
    <row r="1" spans="1:5" ht="18.75" customHeight="1">
      <c r="A1" s="2"/>
      <c r="B1" s="40" t="s">
        <v>137</v>
      </c>
      <c r="C1" s="40"/>
    </row>
    <row r="2" spans="1:5" ht="18" customHeight="1">
      <c r="A2" s="2"/>
      <c r="B2" s="40" t="s">
        <v>173</v>
      </c>
      <c r="C2" s="40"/>
    </row>
    <row r="3" spans="1:5" ht="17.25" customHeight="1">
      <c r="A3" s="2"/>
      <c r="B3" s="40" t="s">
        <v>190</v>
      </c>
      <c r="C3" s="40"/>
    </row>
    <row r="4" spans="1:5" ht="10.15" customHeight="1">
      <c r="A4" s="2"/>
      <c r="B4" s="18"/>
      <c r="C4" s="18"/>
    </row>
    <row r="5" spans="1:5" ht="33.75" customHeight="1">
      <c r="A5" s="38" t="s">
        <v>136</v>
      </c>
      <c r="B5" s="38"/>
      <c r="C5" s="38"/>
    </row>
    <row r="6" spans="1:5" ht="16.899999999999999" customHeight="1">
      <c r="A6" s="16"/>
      <c r="B6" s="3"/>
      <c r="C6" s="24"/>
    </row>
    <row r="7" spans="1:5" ht="25.5" customHeight="1">
      <c r="A7" s="41" t="s">
        <v>88</v>
      </c>
      <c r="B7" s="42" t="s">
        <v>0</v>
      </c>
      <c r="C7" s="36" t="s">
        <v>172</v>
      </c>
    </row>
    <row r="8" spans="1:5" ht="18.75" customHeight="1">
      <c r="A8" s="41"/>
      <c r="B8" s="42"/>
      <c r="C8" s="36" t="s">
        <v>171</v>
      </c>
    </row>
    <row r="9" spans="1:5" ht="18" customHeight="1">
      <c r="A9" s="4">
        <v>1</v>
      </c>
      <c r="B9" s="5">
        <v>2</v>
      </c>
      <c r="C9" s="6">
        <v>3</v>
      </c>
    </row>
    <row r="10" spans="1:5" s="26" customFormat="1" ht="21.6" customHeight="1">
      <c r="A10" s="7"/>
      <c r="B10" s="20" t="s">
        <v>1</v>
      </c>
      <c r="C10" s="15">
        <f>C11+C25</f>
        <v>1139142.8400000001</v>
      </c>
    </row>
    <row r="11" spans="1:5" s="1" customFormat="1" ht="20.45" customHeight="1">
      <c r="A11" s="8"/>
      <c r="B11" s="20" t="s">
        <v>2</v>
      </c>
      <c r="C11" s="15">
        <f>C12+C14+C16+C21+C24</f>
        <v>991541.78</v>
      </c>
      <c r="E11" s="25"/>
    </row>
    <row r="12" spans="1:5" s="1" customFormat="1" ht="20.45" customHeight="1">
      <c r="A12" s="9" t="s">
        <v>86</v>
      </c>
      <c r="B12" s="20" t="s">
        <v>84</v>
      </c>
      <c r="C12" s="15">
        <f>C13</f>
        <v>724442.08</v>
      </c>
      <c r="E12" s="25"/>
    </row>
    <row r="13" spans="1:5" s="1" customFormat="1" ht="23.45" customHeight="1">
      <c r="A13" s="9" t="s">
        <v>85</v>
      </c>
      <c r="B13" s="14" t="s">
        <v>3</v>
      </c>
      <c r="C13" s="15">
        <v>724442.08</v>
      </c>
    </row>
    <row r="14" spans="1:5" s="1" customFormat="1" ht="38.25" customHeight="1">
      <c r="A14" s="9" t="s">
        <v>91</v>
      </c>
      <c r="B14" s="14" t="s">
        <v>90</v>
      </c>
      <c r="C14" s="15">
        <f>C15</f>
        <v>9421</v>
      </c>
    </row>
    <row r="15" spans="1:5" s="1" customFormat="1" ht="37.9" customHeight="1">
      <c r="A15" s="9" t="s">
        <v>92</v>
      </c>
      <c r="B15" s="19" t="s">
        <v>4</v>
      </c>
      <c r="C15" s="15">
        <v>9421</v>
      </c>
    </row>
    <row r="16" spans="1:5" s="1" customFormat="1" ht="24.75" customHeight="1">
      <c r="A16" s="9" t="s">
        <v>5</v>
      </c>
      <c r="B16" s="14" t="s">
        <v>6</v>
      </c>
      <c r="C16" s="15">
        <f>C17+C18+C19+C20</f>
        <v>97305.900000000009</v>
      </c>
    </row>
    <row r="17" spans="1:3" s="1" customFormat="1" ht="37.5" customHeight="1">
      <c r="A17" s="9" t="s">
        <v>7</v>
      </c>
      <c r="B17" s="14" t="s">
        <v>8</v>
      </c>
      <c r="C17" s="15">
        <v>60027</v>
      </c>
    </row>
    <row r="18" spans="1:3" s="1" customFormat="1" ht="25.15" customHeight="1">
      <c r="A18" s="9" t="s">
        <v>9</v>
      </c>
      <c r="B18" s="14" t="s">
        <v>10</v>
      </c>
      <c r="C18" s="15">
        <v>35816</v>
      </c>
    </row>
    <row r="19" spans="1:3" s="1" customFormat="1" ht="25.15" customHeight="1">
      <c r="A19" s="9" t="s">
        <v>11</v>
      </c>
      <c r="B19" s="14" t="s">
        <v>12</v>
      </c>
      <c r="C19" s="15">
        <v>320.60000000000002</v>
      </c>
    </row>
    <row r="20" spans="1:3" s="1" customFormat="1" ht="37.9" customHeight="1">
      <c r="A20" s="9" t="s">
        <v>129</v>
      </c>
      <c r="B20" s="14" t="s">
        <v>130</v>
      </c>
      <c r="C20" s="15">
        <v>1142.3</v>
      </c>
    </row>
    <row r="21" spans="1:3" s="1" customFormat="1" ht="24.6" customHeight="1">
      <c r="A21" s="9" t="s">
        <v>13</v>
      </c>
      <c r="B21" s="14" t="s">
        <v>14</v>
      </c>
      <c r="C21" s="15">
        <f>C22+C23</f>
        <v>146376</v>
      </c>
    </row>
    <row r="22" spans="1:3" s="1" customFormat="1" ht="24.6" customHeight="1">
      <c r="A22" s="9" t="s">
        <v>15</v>
      </c>
      <c r="B22" s="14" t="s">
        <v>16</v>
      </c>
      <c r="C22" s="15">
        <v>36978</v>
      </c>
    </row>
    <row r="23" spans="1:3" s="1" customFormat="1" ht="24.6" customHeight="1">
      <c r="A23" s="9" t="s">
        <v>83</v>
      </c>
      <c r="B23" s="14" t="s">
        <v>17</v>
      </c>
      <c r="C23" s="15">
        <v>109398</v>
      </c>
    </row>
    <row r="24" spans="1:3" s="1" customFormat="1" ht="24.6" customHeight="1">
      <c r="A24" s="9" t="s">
        <v>18</v>
      </c>
      <c r="B24" s="14" t="s">
        <v>19</v>
      </c>
      <c r="C24" s="15">
        <v>13996.8</v>
      </c>
    </row>
    <row r="25" spans="1:3" s="1" customFormat="1" ht="22.9" customHeight="1">
      <c r="A25" s="9"/>
      <c r="B25" s="20" t="s">
        <v>20</v>
      </c>
      <c r="C25" s="15">
        <f>C26+C38+C41+C44+C45+C40</f>
        <v>147601.05999999997</v>
      </c>
    </row>
    <row r="26" spans="1:3" s="1" customFormat="1" ht="39" customHeight="1">
      <c r="A26" s="9" t="s">
        <v>21</v>
      </c>
      <c r="B26" s="20" t="s">
        <v>22</v>
      </c>
      <c r="C26" s="15">
        <f>C27+C28+C31</f>
        <v>86970.48</v>
      </c>
    </row>
    <row r="27" spans="1:3" s="1" customFormat="1" ht="59.45" customHeight="1">
      <c r="A27" s="9" t="s">
        <v>23</v>
      </c>
      <c r="B27" s="20" t="s">
        <v>24</v>
      </c>
      <c r="C27" s="15">
        <v>456.68</v>
      </c>
    </row>
    <row r="28" spans="1:3" s="1" customFormat="1" ht="24" customHeight="1">
      <c r="A28" s="9"/>
      <c r="B28" s="19" t="s">
        <v>25</v>
      </c>
      <c r="C28" s="15">
        <f>C29+C30</f>
        <v>46785.72</v>
      </c>
    </row>
    <row r="29" spans="1:3" s="1" customFormat="1" ht="81.75" customHeight="1">
      <c r="A29" s="9" t="s">
        <v>26</v>
      </c>
      <c r="B29" s="19" t="s">
        <v>27</v>
      </c>
      <c r="C29" s="15">
        <v>20339.59</v>
      </c>
    </row>
    <row r="30" spans="1:3" s="1" customFormat="1" ht="84.75" customHeight="1">
      <c r="A30" s="9" t="s">
        <v>28</v>
      </c>
      <c r="B30" s="19" t="s">
        <v>29</v>
      </c>
      <c r="C30" s="15">
        <v>26446.13</v>
      </c>
    </row>
    <row r="31" spans="1:3" s="1" customFormat="1" ht="84.75" customHeight="1">
      <c r="A31" s="9" t="s">
        <v>30</v>
      </c>
      <c r="B31" s="19" t="s">
        <v>31</v>
      </c>
      <c r="C31" s="15">
        <f>C32+C33+C34+C35+C36+C37</f>
        <v>39728.079999999994</v>
      </c>
    </row>
    <row r="32" spans="1:3" s="1" customFormat="1" ht="43.15" customHeight="1">
      <c r="A32" s="9" t="s">
        <v>32</v>
      </c>
      <c r="B32" s="19" t="s">
        <v>33</v>
      </c>
      <c r="C32" s="15">
        <v>23391.23</v>
      </c>
    </row>
    <row r="33" spans="1:4" s="1" customFormat="1" ht="40.15" customHeight="1">
      <c r="A33" s="9" t="s">
        <v>34</v>
      </c>
      <c r="B33" s="19" t="s">
        <v>35</v>
      </c>
      <c r="C33" s="15">
        <v>7261.6</v>
      </c>
    </row>
    <row r="34" spans="1:4" s="1" customFormat="1" ht="54.6" customHeight="1">
      <c r="A34" s="9" t="s">
        <v>36</v>
      </c>
      <c r="B34" s="19" t="s">
        <v>37</v>
      </c>
      <c r="C34" s="15">
        <v>1148.33</v>
      </c>
    </row>
    <row r="35" spans="1:4" s="1" customFormat="1" ht="42" customHeight="1">
      <c r="A35" s="9" t="s">
        <v>38</v>
      </c>
      <c r="B35" s="19" t="s">
        <v>39</v>
      </c>
      <c r="C35" s="15">
        <v>1274.45</v>
      </c>
    </row>
    <row r="36" spans="1:4" s="1" customFormat="1" ht="54.6" customHeight="1">
      <c r="A36" s="9" t="s">
        <v>40</v>
      </c>
      <c r="B36" s="19" t="s">
        <v>41</v>
      </c>
      <c r="C36" s="15">
        <v>4487.09</v>
      </c>
    </row>
    <row r="37" spans="1:4" s="1" customFormat="1" ht="54.6" customHeight="1">
      <c r="A37" s="9" t="s">
        <v>181</v>
      </c>
      <c r="B37" s="37" t="s">
        <v>182</v>
      </c>
      <c r="C37" s="15">
        <v>2165.38</v>
      </c>
    </row>
    <row r="38" spans="1:4" s="1" customFormat="1" ht="22.9" customHeight="1">
      <c r="A38" s="9" t="s">
        <v>42</v>
      </c>
      <c r="B38" s="14" t="s">
        <v>43</v>
      </c>
      <c r="C38" s="15">
        <f>C39</f>
        <v>12226.39</v>
      </c>
    </row>
    <row r="39" spans="1:4" s="1" customFormat="1" ht="22.9" customHeight="1">
      <c r="A39" s="9" t="s">
        <v>44</v>
      </c>
      <c r="B39" s="14" t="s">
        <v>45</v>
      </c>
      <c r="C39" s="15">
        <v>12226.39</v>
      </c>
    </row>
    <row r="40" spans="1:4" s="1" customFormat="1" ht="22.9" customHeight="1">
      <c r="A40" s="9" t="s">
        <v>46</v>
      </c>
      <c r="B40" s="14" t="s">
        <v>89</v>
      </c>
      <c r="C40" s="15">
        <v>6117.08</v>
      </c>
    </row>
    <row r="41" spans="1:4" s="1" customFormat="1" ht="24" customHeight="1">
      <c r="A41" s="9" t="s">
        <v>47</v>
      </c>
      <c r="B41" s="14" t="s">
        <v>48</v>
      </c>
      <c r="C41" s="15">
        <f>C42+C43</f>
        <v>36574.339999999997</v>
      </c>
    </row>
    <row r="42" spans="1:4" s="1" customFormat="1" ht="96" hidden="1" customHeight="1" outlineLevel="1">
      <c r="A42" s="9" t="s">
        <v>49</v>
      </c>
      <c r="B42" s="19" t="s">
        <v>50</v>
      </c>
      <c r="C42" s="15">
        <v>36384.339999999997</v>
      </c>
    </row>
    <row r="43" spans="1:4" s="1" customFormat="1" ht="58.15" hidden="1" customHeight="1" outlineLevel="1">
      <c r="A43" s="9" t="s">
        <v>51</v>
      </c>
      <c r="B43" s="14" t="s">
        <v>52</v>
      </c>
      <c r="C43" s="15">
        <v>190</v>
      </c>
    </row>
    <row r="44" spans="1:4" s="1" customFormat="1" ht="22.15" customHeight="1" collapsed="1">
      <c r="A44" s="9" t="s">
        <v>53</v>
      </c>
      <c r="B44" s="14" t="s">
        <v>54</v>
      </c>
      <c r="C44" s="15">
        <v>5659.62</v>
      </c>
    </row>
    <row r="45" spans="1:4" s="1" customFormat="1" ht="24" customHeight="1">
      <c r="A45" s="9" t="s">
        <v>55</v>
      </c>
      <c r="B45" s="14" t="s">
        <v>56</v>
      </c>
      <c r="C45" s="15">
        <v>53.15</v>
      </c>
    </row>
    <row r="46" spans="1:4" ht="26.45" customHeight="1">
      <c r="A46" s="9" t="s">
        <v>57</v>
      </c>
      <c r="B46" s="14" t="s">
        <v>58</v>
      </c>
      <c r="C46" s="15">
        <f>C47</f>
        <v>2735465.1999999997</v>
      </c>
    </row>
    <row r="47" spans="1:4" ht="39.6" customHeight="1">
      <c r="A47" s="9" t="s">
        <v>59</v>
      </c>
      <c r="B47" s="14" t="s">
        <v>60</v>
      </c>
      <c r="C47" s="15">
        <f>C48+C52+C71+C99</f>
        <v>2735465.1999999997</v>
      </c>
    </row>
    <row r="48" spans="1:4" s="28" customFormat="1" ht="24.6" customHeight="1">
      <c r="A48" s="9" t="s">
        <v>94</v>
      </c>
      <c r="B48" s="14" t="s">
        <v>80</v>
      </c>
      <c r="C48" s="15">
        <f>SUM(C49:C51)</f>
        <v>1285339.3999999999</v>
      </c>
      <c r="D48" s="27"/>
    </row>
    <row r="49" spans="1:3" s="28" customFormat="1" ht="39" customHeight="1">
      <c r="A49" s="9" t="s">
        <v>157</v>
      </c>
      <c r="B49" s="14" t="s">
        <v>158</v>
      </c>
      <c r="C49" s="15">
        <v>228530.6</v>
      </c>
    </row>
    <row r="50" spans="1:3" s="28" customFormat="1" ht="39.6" customHeight="1">
      <c r="A50" s="9" t="s">
        <v>95</v>
      </c>
      <c r="B50" s="14" t="s">
        <v>132</v>
      </c>
      <c r="C50" s="15">
        <f>130530+140459.8</f>
        <v>270989.8</v>
      </c>
    </row>
    <row r="51" spans="1:3" s="28" customFormat="1" ht="56.45" customHeight="1">
      <c r="A51" s="9" t="s">
        <v>96</v>
      </c>
      <c r="B51" s="14" t="s">
        <v>61</v>
      </c>
      <c r="C51" s="15">
        <v>785819</v>
      </c>
    </row>
    <row r="52" spans="1:3" ht="39.6" customHeight="1">
      <c r="A52" s="9" t="s">
        <v>97</v>
      </c>
      <c r="B52" s="14" t="s">
        <v>81</v>
      </c>
      <c r="C52" s="15">
        <f>SUM(C53:C58)</f>
        <v>80487.799999999988</v>
      </c>
    </row>
    <row r="53" spans="1:3" ht="56.25" customHeight="1">
      <c r="A53" s="31" t="s">
        <v>174</v>
      </c>
      <c r="B53" s="32" t="s">
        <v>161</v>
      </c>
      <c r="C53" s="15">
        <v>1093.5</v>
      </c>
    </row>
    <row r="54" spans="1:3" ht="54.75" customHeight="1">
      <c r="A54" s="31" t="s">
        <v>175</v>
      </c>
      <c r="B54" s="32" t="s">
        <v>162</v>
      </c>
      <c r="C54" s="15">
        <v>773.2</v>
      </c>
    </row>
    <row r="55" spans="1:3" ht="72" customHeight="1">
      <c r="A55" s="31" t="s">
        <v>166</v>
      </c>
      <c r="B55" s="29" t="s">
        <v>138</v>
      </c>
      <c r="C55" s="15">
        <v>1925.3</v>
      </c>
    </row>
    <row r="56" spans="1:3" ht="41.25" customHeight="1">
      <c r="A56" s="31" t="s">
        <v>167</v>
      </c>
      <c r="B56" s="29" t="s">
        <v>139</v>
      </c>
      <c r="C56" s="15">
        <v>614.4</v>
      </c>
    </row>
    <row r="57" spans="1:3" ht="86.25" customHeight="1">
      <c r="A57" s="31" t="s">
        <v>140</v>
      </c>
      <c r="B57" s="29" t="s">
        <v>155</v>
      </c>
      <c r="C57" s="15">
        <v>133.30000000000001</v>
      </c>
    </row>
    <row r="58" spans="1:3" ht="27" customHeight="1">
      <c r="A58" s="9" t="s">
        <v>98</v>
      </c>
      <c r="B58" s="14" t="s">
        <v>62</v>
      </c>
      <c r="C58" s="15">
        <f>SUM(C59:C70)</f>
        <v>75948.099999999991</v>
      </c>
    </row>
    <row r="59" spans="1:3" ht="36.75" customHeight="1">
      <c r="A59" s="9" t="s">
        <v>99</v>
      </c>
      <c r="B59" s="14" t="s">
        <v>63</v>
      </c>
      <c r="C59" s="15">
        <v>104.2</v>
      </c>
    </row>
    <row r="60" spans="1:3" ht="25.9" customHeight="1">
      <c r="A60" s="9" t="s">
        <v>176</v>
      </c>
      <c r="B60" s="14" t="s">
        <v>64</v>
      </c>
      <c r="C60" s="15">
        <v>10920.8</v>
      </c>
    </row>
    <row r="61" spans="1:3" ht="52.5" customHeight="1">
      <c r="A61" s="9" t="s">
        <v>168</v>
      </c>
      <c r="B61" s="14" t="s">
        <v>163</v>
      </c>
      <c r="C61" s="15">
        <v>7789.4</v>
      </c>
    </row>
    <row r="62" spans="1:3" ht="168" customHeight="1">
      <c r="A62" s="9" t="s">
        <v>100</v>
      </c>
      <c r="B62" s="14" t="s">
        <v>87</v>
      </c>
      <c r="C62" s="15">
        <v>11891.4</v>
      </c>
    </row>
    <row r="63" spans="1:3" ht="40.15" customHeight="1">
      <c r="A63" s="9" t="s">
        <v>177</v>
      </c>
      <c r="B63" s="14" t="s">
        <v>141</v>
      </c>
      <c r="C63" s="15">
        <v>2738.1</v>
      </c>
    </row>
    <row r="64" spans="1:3" ht="36.75" customHeight="1">
      <c r="A64" s="9" t="s">
        <v>169</v>
      </c>
      <c r="B64" s="14" t="s">
        <v>65</v>
      </c>
      <c r="C64" s="15">
        <v>2278.29</v>
      </c>
    </row>
    <row r="65" spans="1:3" ht="36.75" customHeight="1">
      <c r="A65" s="9" t="s">
        <v>101</v>
      </c>
      <c r="B65" s="14" t="s">
        <v>65</v>
      </c>
      <c r="C65" s="15">
        <v>794.1</v>
      </c>
    </row>
    <row r="66" spans="1:3" ht="36.75" customHeight="1">
      <c r="A66" s="9" t="s">
        <v>178</v>
      </c>
      <c r="B66" s="14" t="s">
        <v>65</v>
      </c>
      <c r="C66" s="15">
        <v>2792.81</v>
      </c>
    </row>
    <row r="67" spans="1:3" ht="52.5" customHeight="1">
      <c r="A67" s="9" t="s">
        <v>179</v>
      </c>
      <c r="B67" s="32" t="s">
        <v>142</v>
      </c>
      <c r="C67" s="15">
        <v>3531.2</v>
      </c>
    </row>
    <row r="68" spans="1:3" ht="37.15" customHeight="1">
      <c r="A68" s="9" t="s">
        <v>186</v>
      </c>
      <c r="B68" s="32" t="s">
        <v>185</v>
      </c>
      <c r="C68" s="15">
        <v>30000</v>
      </c>
    </row>
    <row r="69" spans="1:3" ht="37.15" customHeight="1">
      <c r="A69" s="9" t="s">
        <v>154</v>
      </c>
      <c r="B69" s="32" t="s">
        <v>143</v>
      </c>
      <c r="C69" s="15">
        <v>2700</v>
      </c>
    </row>
    <row r="70" spans="1:3" ht="37.15" customHeight="1">
      <c r="A70" s="9" t="s">
        <v>156</v>
      </c>
      <c r="B70" s="32" t="s">
        <v>144</v>
      </c>
      <c r="C70" s="15">
        <v>407.8</v>
      </c>
    </row>
    <row r="71" spans="1:3" ht="23.45" customHeight="1">
      <c r="A71" s="9" t="s">
        <v>102</v>
      </c>
      <c r="B71" s="14" t="s">
        <v>93</v>
      </c>
      <c r="C71" s="15">
        <f>C72+C96+C97+C98</f>
        <v>1280667.6000000001</v>
      </c>
    </row>
    <row r="72" spans="1:3" ht="40.9" customHeight="1">
      <c r="A72" s="9" t="s">
        <v>103</v>
      </c>
      <c r="B72" s="19" t="s">
        <v>66</v>
      </c>
      <c r="C72" s="15">
        <f>SUM(C73:C95)</f>
        <v>1224447</v>
      </c>
    </row>
    <row r="73" spans="1:3" ht="108" customHeight="1">
      <c r="A73" s="9" t="s">
        <v>145</v>
      </c>
      <c r="B73" s="19" t="s">
        <v>146</v>
      </c>
      <c r="C73" s="15">
        <v>659642.69999999995</v>
      </c>
    </row>
    <row r="74" spans="1:3" ht="70.150000000000006" customHeight="1">
      <c r="A74" s="9" t="s">
        <v>104</v>
      </c>
      <c r="B74" s="14" t="s">
        <v>76</v>
      </c>
      <c r="C74" s="15">
        <v>515275</v>
      </c>
    </row>
    <row r="75" spans="1:3" ht="58.9" customHeight="1">
      <c r="A75" s="9" t="s">
        <v>105</v>
      </c>
      <c r="B75" s="14" t="s">
        <v>79</v>
      </c>
      <c r="C75" s="15">
        <v>4816.5</v>
      </c>
    </row>
    <row r="76" spans="1:3" ht="64.5" customHeight="1">
      <c r="A76" s="9" t="s">
        <v>106</v>
      </c>
      <c r="B76" s="14" t="s">
        <v>67</v>
      </c>
      <c r="C76" s="15">
        <v>48.8</v>
      </c>
    </row>
    <row r="77" spans="1:3" ht="51.6" customHeight="1">
      <c r="A77" s="9" t="s">
        <v>170</v>
      </c>
      <c r="B77" s="14" t="s">
        <v>68</v>
      </c>
      <c r="C77" s="15">
        <v>10.3</v>
      </c>
    </row>
    <row r="78" spans="1:3" ht="51.6" customHeight="1">
      <c r="A78" s="9" t="s">
        <v>107</v>
      </c>
      <c r="B78" s="14" t="s">
        <v>68</v>
      </c>
      <c r="C78" s="15">
        <v>727</v>
      </c>
    </row>
    <row r="79" spans="1:3" ht="51.6" customHeight="1">
      <c r="A79" s="9" t="s">
        <v>180</v>
      </c>
      <c r="B79" s="14" t="s">
        <v>68</v>
      </c>
      <c r="C79" s="15">
        <v>59.7</v>
      </c>
    </row>
    <row r="80" spans="1:3" ht="51.6" customHeight="1">
      <c r="A80" s="9" t="s">
        <v>108</v>
      </c>
      <c r="B80" s="14" t="s">
        <v>69</v>
      </c>
      <c r="C80" s="15">
        <v>1159.5999999999999</v>
      </c>
    </row>
    <row r="81" spans="1:4" ht="99" customHeight="1">
      <c r="A81" s="9" t="s">
        <v>109</v>
      </c>
      <c r="B81" s="14" t="s">
        <v>70</v>
      </c>
      <c r="C81" s="15">
        <v>20</v>
      </c>
    </row>
    <row r="82" spans="1:4" ht="70.5" customHeight="1">
      <c r="A82" s="9" t="s">
        <v>165</v>
      </c>
      <c r="B82" s="14" t="s">
        <v>131</v>
      </c>
      <c r="C82" s="15">
        <v>0.6</v>
      </c>
    </row>
    <row r="83" spans="1:4" ht="58.9" customHeight="1">
      <c r="A83" s="9" t="s">
        <v>110</v>
      </c>
      <c r="B83" s="14" t="s">
        <v>71</v>
      </c>
      <c r="C83" s="15">
        <v>100.7</v>
      </c>
    </row>
    <row r="84" spans="1:4" ht="67.900000000000006" customHeight="1">
      <c r="A84" s="9" t="s">
        <v>111</v>
      </c>
      <c r="B84" s="14" t="s">
        <v>147</v>
      </c>
      <c r="C84" s="15">
        <v>5648.6</v>
      </c>
    </row>
    <row r="85" spans="1:4" ht="67.900000000000006" customHeight="1">
      <c r="A85" s="9" t="s">
        <v>112</v>
      </c>
      <c r="B85" s="14" t="s">
        <v>148</v>
      </c>
      <c r="C85" s="15">
        <v>1865.9</v>
      </c>
    </row>
    <row r="86" spans="1:4" ht="67.900000000000006" customHeight="1">
      <c r="A86" s="9" t="s">
        <v>113</v>
      </c>
      <c r="B86" s="14" t="s">
        <v>72</v>
      </c>
      <c r="C86" s="15">
        <v>138</v>
      </c>
    </row>
    <row r="87" spans="1:4" ht="56.45" customHeight="1">
      <c r="A87" s="9" t="s">
        <v>114</v>
      </c>
      <c r="B87" s="14" t="s">
        <v>82</v>
      </c>
      <c r="C87" s="15">
        <v>379.9</v>
      </c>
    </row>
    <row r="88" spans="1:4" ht="165" customHeight="1">
      <c r="A88" s="9" t="s">
        <v>115</v>
      </c>
      <c r="B88" s="14" t="s">
        <v>160</v>
      </c>
      <c r="C88" s="15">
        <v>1500.5</v>
      </c>
    </row>
    <row r="89" spans="1:4" ht="106.15" customHeight="1">
      <c r="A89" s="9" t="s">
        <v>116</v>
      </c>
      <c r="B89" s="14" t="s">
        <v>149</v>
      </c>
      <c r="C89" s="15">
        <v>2</v>
      </c>
    </row>
    <row r="90" spans="1:4" ht="57" customHeight="1">
      <c r="A90" s="9" t="s">
        <v>117</v>
      </c>
      <c r="B90" s="14" t="s">
        <v>78</v>
      </c>
      <c r="C90" s="15">
        <v>518.45000000000005</v>
      </c>
    </row>
    <row r="91" spans="1:4" ht="54" customHeight="1">
      <c r="A91" s="9" t="s">
        <v>118</v>
      </c>
      <c r="B91" s="14" t="s">
        <v>78</v>
      </c>
      <c r="C91" s="15">
        <v>518.45000000000005</v>
      </c>
    </row>
    <row r="92" spans="1:4" ht="150.6" customHeight="1">
      <c r="A92" s="9" t="s">
        <v>119</v>
      </c>
      <c r="B92" s="14" t="s">
        <v>73</v>
      </c>
      <c r="C92" s="15">
        <v>782.2</v>
      </c>
    </row>
    <row r="93" spans="1:4" ht="72.75" customHeight="1">
      <c r="A93" s="9" t="s">
        <v>151</v>
      </c>
      <c r="B93" s="14" t="s">
        <v>150</v>
      </c>
      <c r="C93" s="15">
        <v>210.8</v>
      </c>
    </row>
    <row r="94" spans="1:4" ht="168.6" customHeight="1">
      <c r="A94" s="9" t="s">
        <v>164</v>
      </c>
      <c r="B94" s="14" t="s">
        <v>152</v>
      </c>
      <c r="C94" s="15">
        <v>30573.8</v>
      </c>
    </row>
    <row r="95" spans="1:4" ht="42" customHeight="1">
      <c r="A95" s="9" t="s">
        <v>120</v>
      </c>
      <c r="B95" s="14" t="s">
        <v>77</v>
      </c>
      <c r="C95" s="15">
        <v>447.5</v>
      </c>
    </row>
    <row r="96" spans="1:4" ht="132" customHeight="1">
      <c r="A96" s="9" t="s">
        <v>121</v>
      </c>
      <c r="B96" s="30" t="s">
        <v>127</v>
      </c>
      <c r="C96" s="15">
        <v>11247.6</v>
      </c>
    </row>
    <row r="97" spans="1:4" ht="99.75" customHeight="1">
      <c r="A97" s="9" t="s">
        <v>122</v>
      </c>
      <c r="B97" s="30" t="s">
        <v>128</v>
      </c>
      <c r="C97" s="15">
        <v>39346.6</v>
      </c>
    </row>
    <row r="98" spans="1:4" ht="72.599999999999994" customHeight="1">
      <c r="A98" s="9" t="s">
        <v>126</v>
      </c>
      <c r="B98" s="14" t="s">
        <v>133</v>
      </c>
      <c r="C98" s="15">
        <v>5626.4</v>
      </c>
    </row>
    <row r="99" spans="1:4" ht="23.25" customHeight="1">
      <c r="A99" s="9" t="s">
        <v>123</v>
      </c>
      <c r="B99" s="14" t="s">
        <v>74</v>
      </c>
      <c r="C99" s="15">
        <f>SUM(C100:C103)</f>
        <v>88970.4</v>
      </c>
    </row>
    <row r="100" spans="1:4" ht="69" customHeight="1">
      <c r="A100" s="9" t="s">
        <v>184</v>
      </c>
      <c r="B100" s="14" t="s">
        <v>183</v>
      </c>
      <c r="C100" s="15">
        <v>80000</v>
      </c>
    </row>
    <row r="101" spans="1:4" ht="75" customHeight="1">
      <c r="A101" s="9" t="s">
        <v>153</v>
      </c>
      <c r="B101" s="14" t="s">
        <v>159</v>
      </c>
      <c r="C101" s="15">
        <v>5653.4</v>
      </c>
    </row>
    <row r="102" spans="1:4" ht="182.45" customHeight="1">
      <c r="A102" s="9" t="s">
        <v>124</v>
      </c>
      <c r="B102" s="19" t="s">
        <v>134</v>
      </c>
      <c r="C102" s="15">
        <v>2020</v>
      </c>
    </row>
    <row r="103" spans="1:4" ht="54.75" customHeight="1">
      <c r="A103" s="9" t="s">
        <v>125</v>
      </c>
      <c r="B103" s="19" t="s">
        <v>135</v>
      </c>
      <c r="C103" s="15">
        <v>1297</v>
      </c>
    </row>
    <row r="104" spans="1:4" s="10" customFormat="1" ht="27.6" customHeight="1">
      <c r="A104" s="39" t="s">
        <v>75</v>
      </c>
      <c r="B104" s="39"/>
      <c r="C104" s="15" t="s">
        <v>187</v>
      </c>
      <c r="D104" s="35"/>
    </row>
    <row r="105" spans="1:4" s="10" customFormat="1" ht="27.6" customHeight="1">
      <c r="A105" s="22"/>
      <c r="B105" s="22"/>
      <c r="C105" s="23"/>
      <c r="D105" s="35"/>
    </row>
    <row r="106" spans="1:4" s="10" customFormat="1" ht="27.6" customHeight="1">
      <c r="A106" s="22"/>
      <c r="B106" s="22"/>
      <c r="C106" s="23"/>
      <c r="D106" s="35"/>
    </row>
    <row r="107" spans="1:4" s="10" customFormat="1" ht="27.6" customHeight="1">
      <c r="A107" s="22"/>
      <c r="B107" s="22"/>
      <c r="C107" s="23"/>
      <c r="D107" s="35"/>
    </row>
    <row r="108" spans="1:4" s="10" customFormat="1" ht="27.6" customHeight="1">
      <c r="A108" s="22"/>
      <c r="B108" s="22"/>
      <c r="C108" s="23"/>
      <c r="D108" s="35"/>
    </row>
    <row r="109" spans="1:4" s="10" customFormat="1">
      <c r="A109" s="1" t="s">
        <v>188</v>
      </c>
      <c r="B109" s="22"/>
      <c r="C109" s="23"/>
      <c r="D109" s="35"/>
    </row>
    <row r="110" spans="1:4" s="10" customFormat="1">
      <c r="A110" s="1" t="s">
        <v>189</v>
      </c>
      <c r="B110" s="22"/>
      <c r="C110" s="23"/>
      <c r="D110" s="35"/>
    </row>
    <row r="111" spans="1:4" s="10" customFormat="1">
      <c r="A111" s="33">
        <v>43809</v>
      </c>
      <c r="B111" s="22"/>
      <c r="C111" s="23"/>
      <c r="D111" s="35"/>
    </row>
    <row r="112" spans="1:4" s="10" customFormat="1" ht="27.6" customHeight="1">
      <c r="A112" s="22"/>
      <c r="B112" s="22"/>
      <c r="C112" s="23"/>
      <c r="D112" s="35"/>
    </row>
    <row r="113" spans="1:4" s="10" customFormat="1" ht="27.6" customHeight="1">
      <c r="A113" s="22"/>
      <c r="B113" s="22"/>
      <c r="C113" s="23"/>
      <c r="D113" s="35"/>
    </row>
    <row r="114" spans="1:4" s="10" customFormat="1" ht="27.6" customHeight="1">
      <c r="A114" s="22"/>
      <c r="B114" s="22"/>
      <c r="C114" s="23"/>
      <c r="D114" s="35"/>
    </row>
    <row r="115" spans="1:4" s="10" customFormat="1" ht="27.6" customHeight="1">
      <c r="A115" s="22"/>
      <c r="B115" s="22"/>
      <c r="C115" s="23"/>
      <c r="D115" s="35"/>
    </row>
    <row r="116" spans="1:4" s="10" customFormat="1" ht="19.5" customHeight="1">
      <c r="A116" s="22"/>
      <c r="B116" s="22"/>
      <c r="C116" s="23"/>
    </row>
    <row r="117" spans="1:4" s="10" customFormat="1" ht="27.6" customHeight="1">
      <c r="B117" s="12"/>
      <c r="C117" s="13"/>
    </row>
    <row r="118" spans="1:4" s="10" customFormat="1" ht="19.149999999999999" customHeight="1">
      <c r="B118" s="12"/>
      <c r="C118" s="13"/>
    </row>
    <row r="119" spans="1:4" s="34" customFormat="1" ht="22.15" customHeight="1">
      <c r="B119" s="22"/>
      <c r="C119" s="23"/>
    </row>
    <row r="120" spans="1:4" s="10" customFormat="1" ht="27.6" customHeight="1">
      <c r="A120" s="12"/>
      <c r="B120" s="12"/>
      <c r="C120" s="13"/>
    </row>
    <row r="121" spans="1:4" s="10" customFormat="1" ht="27.6" customHeight="1">
      <c r="A121" s="12"/>
      <c r="B121" s="12"/>
      <c r="C121" s="13"/>
    </row>
    <row r="122" spans="1:4" s="10" customFormat="1" ht="27.6" customHeight="1">
      <c r="A122" s="12"/>
      <c r="B122" s="12"/>
      <c r="C122" s="13"/>
    </row>
    <row r="146" spans="1:2">
      <c r="B146" s="21"/>
    </row>
    <row r="153" spans="1:2">
      <c r="A153" s="17"/>
    </row>
  </sheetData>
  <mergeCells count="7">
    <mergeCell ref="A5:C5"/>
    <mergeCell ref="A104:B104"/>
    <mergeCell ref="B1:C1"/>
    <mergeCell ref="B2:C2"/>
    <mergeCell ref="B3:C3"/>
    <mergeCell ref="A7:A8"/>
    <mergeCell ref="B7:B8"/>
  </mergeCells>
  <pageMargins left="0.78740157480314965" right="0.19685039370078741" top="0.59055118110236227" bottom="0.59055118110236227" header="0.31496062992125984" footer="0"/>
  <pageSetup paperSize="9" scale="80" firstPageNumber="25" orientation="portrait" useFirstPageNumber="1" r:id="rId1"/>
  <headerFooter alignWithMargins="0">
    <oddHeader>&amp;C&amp;"Times New Roman,обычный"&amp;12&amp;P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2020</vt:lpstr>
      <vt:lpstr>'Доходы 2020'!Заголовки_для_печати</vt:lpstr>
      <vt:lpstr>'Доходы 2020'!Область_печати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kozlova</cp:lastModifiedBy>
  <cp:lastPrinted>2019-12-05T10:19:36Z</cp:lastPrinted>
  <dcterms:created xsi:type="dcterms:W3CDTF">2016-10-25T08:49:12Z</dcterms:created>
  <dcterms:modified xsi:type="dcterms:W3CDTF">2019-12-11T04:24:48Z</dcterms:modified>
</cp:coreProperties>
</file>