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130" windowHeight="11445"/>
  </bookViews>
  <sheets>
    <sheet name="Доходы 2019-2020" sheetId="1" r:id="rId1"/>
  </sheets>
  <definedNames>
    <definedName name="Z_389D9002_B159_466B_9DF6_B698B38C0892_.wvu.PrintTitles" localSheetId="0" hidden="1">'Доходы 2019-2020'!$8:$8</definedName>
    <definedName name="Z_389D9002_B159_466B_9DF6_B698B38C0892_.wvu.Rows" localSheetId="0" hidden="1">'Доходы 2019-2020'!#REF!,'Доходы 2019-2020'!#REF!,'Доходы 2019-2020'!#REF!,'Доходы 2019-2020'!$45:$45,'Доходы 2019-2020'!#REF!,'Доходы 2019-2020'!#REF!</definedName>
    <definedName name="_xlnm.Print_Titles" localSheetId="0">'Доходы 2019-2020'!$8:$8</definedName>
    <definedName name="_xlnm.Print_Area" localSheetId="0">'Доходы 2019-2020'!$A$1:$D$101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2" i="1"/>
  <c r="C92"/>
  <c r="C63"/>
  <c r="C62" s="1"/>
  <c r="C54" l="1"/>
  <c r="C52" s="1"/>
  <c r="D11"/>
  <c r="C11"/>
  <c r="C32" l="1"/>
  <c r="C28"/>
  <c r="C14"/>
  <c r="D63"/>
  <c r="D62" s="1"/>
  <c r="D54"/>
  <c r="D52" s="1"/>
  <c r="D48"/>
  <c r="D41"/>
  <c r="D38"/>
  <c r="D32"/>
  <c r="D28"/>
  <c r="D22"/>
  <c r="D19"/>
  <c r="D14"/>
  <c r="C22"/>
  <c r="D26" l="1"/>
  <c r="D25" s="1"/>
  <c r="D10"/>
  <c r="C26"/>
  <c r="D47"/>
  <c r="D46" s="1"/>
  <c r="C48"/>
  <c r="C47" s="1"/>
  <c r="C41"/>
  <c r="C38"/>
  <c r="C19"/>
  <c r="C10" s="1"/>
  <c r="D9" l="1"/>
  <c r="D97" s="1"/>
  <c r="C25"/>
  <c r="C46" l="1"/>
  <c r="C9"/>
  <c r="C97" l="1"/>
</calcChain>
</file>

<file path=xl/sharedStrings.xml><?xml version="1.0" encoding="utf-8"?>
<sst xmlns="http://schemas.openxmlformats.org/spreadsheetml/2006/main" count="183" uniqueCount="180">
  <si>
    <t>(тыс.руб.)</t>
  </si>
  <si>
    <t>Код</t>
  </si>
  <si>
    <t>Наименование показателей</t>
  </si>
  <si>
    <t>НАЛОГОВЫЕ И НЕНАЛОГОВЫЕ  ДОХОДЫ</t>
  </si>
  <si>
    <t>НАЛОГОВЫЕ ДОХОДЫ</t>
  </si>
  <si>
    <t xml:space="preserve">Налог на доходы физических лиц </t>
  </si>
  <si>
    <t>Акцизы по подакцизным товарам (продукции), производимым на территории Российской Федерации</t>
  </si>
  <si>
    <t>000 1 05 00000 00 0000 000</t>
  </si>
  <si>
    <t>Налоги на совокупный доход</t>
  </si>
  <si>
    <t>182 1 05 01000 01 0000 110</t>
  </si>
  <si>
    <t>Налог, взимаемый в связи с применением упрощенной системы налогообложения</t>
  </si>
  <si>
    <t>182 1 05 02000 02 0000 110</t>
  </si>
  <si>
    <t>Единый налог на вмененный доход для отдельных видов деятельности</t>
  </si>
  <si>
    <t>182 1 05 03000 01 0000 110</t>
  </si>
  <si>
    <t xml:space="preserve">Единый сельскохозяйственный налог </t>
  </si>
  <si>
    <t>182 1 05 04010 02 0000 110</t>
  </si>
  <si>
    <t>Налог, взимаемый в связи с применением патентной системы налогообложения</t>
  </si>
  <si>
    <t>000 1 06 00000 00 0000 000</t>
  </si>
  <si>
    <t>Налоги на имущество</t>
  </si>
  <si>
    <t>182 1 06 01000 04 0000 110</t>
  </si>
  <si>
    <t>Налог на имущество физических лиц</t>
  </si>
  <si>
    <t>Земельный налог</t>
  </si>
  <si>
    <t>000 1 08 00000 00 0000 000</t>
  </si>
  <si>
    <t>Государственная пошлина</t>
  </si>
  <si>
    <t xml:space="preserve">НЕНАЛОГОВЫЕ ДОХОДЫ </t>
  </si>
  <si>
    <t>000 1 11 00000 00 0000 000</t>
  </si>
  <si>
    <t>Доходы от использования имущества, находящегося  в государственной и муниципальной собственности</t>
  </si>
  <si>
    <t>909 1 11 01040 04 0000 120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</si>
  <si>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городским округам</t>
  </si>
  <si>
    <t>Арендная плата за землю - всего</t>
  </si>
  <si>
    <t>909 1 11 05012 04 0000 120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</si>
  <si>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 аренды указанных земельных участков</t>
  </si>
  <si>
    <t>909 1 11 05024 04 0000 120</t>
  </si>
  <si>
    <t>Доходы, получаемые в виде арендной платы за земельные участки,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</t>
  </si>
  <si>
    <t>909 1 11 07014 04 0000 120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</si>
  <si>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округами</t>
  </si>
  <si>
    <t>000 1 11 09044 04 0000 120</t>
  </si>
  <si>
    <t xml:space="preserve">Прочие поступления от использования имущества, находящегося в собственности городских округов (за исключением имущества муниципальных  бюджетных и автономных учреждений, а также имущества муниципальных унитарных предприятий, в том числе казенных) </t>
  </si>
  <si>
    <t>909 1 11 09044 04 0001 120</t>
  </si>
  <si>
    <t>Прочие поступления от использования имущества, находящегося в собственности городских округов (аренда помещений нежилого фонда)</t>
  </si>
  <si>
    <t>952 1 11 09044 04 0002 120</t>
  </si>
  <si>
    <t>Прочие поступления от использования имущества, находящегося в собственности городских округов (плата за наем жилых помещений)</t>
  </si>
  <si>
    <t>909 1 11 09044 04 0003 120</t>
  </si>
  <si>
    <t>Прочие поступления от использования имущества, находящегося в собственности городских округов (аренда сетей инженерно-технического обеспечения)</t>
  </si>
  <si>
    <t>909 1 11 09044 04 0004 120</t>
  </si>
  <si>
    <t>Прочие поступления от использования имущества, находящегося в собственности городских округов (аренда движимого имущества)</t>
  </si>
  <si>
    <t>909 1 11 09044 04 0005 120</t>
  </si>
  <si>
    <t>Прочие поступления от использования имущества, находящегося в собственности городских округов (плата за установку и эксплуатацию рекламных конструкций)</t>
  </si>
  <si>
    <t>000 1 12 00000 00 0000 000</t>
  </si>
  <si>
    <t>Платежи при пользовании природными ресурсами</t>
  </si>
  <si>
    <t>048 1 12 01000 01 0000 120</t>
  </si>
  <si>
    <t>Плата за негативное воздействие на окружающую среду</t>
  </si>
  <si>
    <t>000 1 13 00000 00 0000 000</t>
  </si>
  <si>
    <t>Доходы от оказания платных услуг (работ) и компенсации затрат государства</t>
  </si>
  <si>
    <t>000 1 14 00000 00 0000 000</t>
  </si>
  <si>
    <t>Доходы от продажи материальных и нематериальных активов</t>
  </si>
  <si>
    <t>909 1 14 02043 04 0000 410</t>
  </si>
  <si>
    <t>Доходы от реализации иного имущества, находящегося в собственности городских округов (за исключением  имущества муниципальных  бюджетных и автономных учреждений, а также имущества  муниципальных унитарных предприятий, в том числе казенных), в части реализации основных средств по указанному имуществу</t>
  </si>
  <si>
    <t>909 1 14 06012 04 0000 430</t>
  </si>
  <si>
    <t>Доходы от продажи земельных участков, государственная собственность  на которые не разграничена и которые расположены в границах городских округов</t>
  </si>
  <si>
    <t>000 1 16 00000 00 0000 000</t>
  </si>
  <si>
    <t>Штрафы, санкции, возмещение ущерба</t>
  </si>
  <si>
    <t>000 1 17 00000 00 0000 000</t>
  </si>
  <si>
    <t>Прочие неналоговые доходы</t>
  </si>
  <si>
    <t>000 2 00 00000 00 0000 000</t>
  </si>
  <si>
    <t>БЕЗВОЗМЕЗДНЫЕ ПОСТУПЛЕНИЯ</t>
  </si>
  <si>
    <t>000 2 02 00000 00 0000 000</t>
  </si>
  <si>
    <t>Безвозмездные поступления от других бюджетов бюджетной системы Российской Федерации</t>
  </si>
  <si>
    <t>Дотации на выравнивание бюджетной обеспеченности муниципальных районов (городских округов) из областного фонда финансовой поддержки муниципальных районов (городских округов)</t>
  </si>
  <si>
    <t>Дотации на выравнивание бюджетной обеспеченности поселений из областного фонда финансовой поддержки поселений</t>
  </si>
  <si>
    <t>Дотации бюджетам городских округов, связанные с особым режимом безопасного функционирования закрытых административно-территориальных образований</t>
  </si>
  <si>
    <t>Прочие субсидии бюджетам городских округов</t>
  </si>
  <si>
    <t>Субсидии на создание условий для управления многоквартирными домами</t>
  </si>
  <si>
    <t>Субсидии на организацию отдыха детей в каникулярное время</t>
  </si>
  <si>
    <t>Субсидии на обеспечение условий для развития физической культуры и массового спорта</t>
  </si>
  <si>
    <t>Субсидии на стимулирующие выплаты в муниципальных организациях дополнительного образования Томской области</t>
  </si>
  <si>
    <t>Субвенции бюджетам субъектов Российской Федерации и муниципальных образований</t>
  </si>
  <si>
    <t>Субвенции бюджетам городских округов на выполнение передаваемых полномочий субъектов Российской Федерации, всего</t>
  </si>
  <si>
    <t>Субвенции на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мунициальных общеобразовательных организациях в Томской области, обеспечение дополнительного образования детей в муниципальных общеобразовательных организациях в Томской области</t>
  </si>
  <si>
    <t>Субвенции на осуществление отдельных государственных полномочий по регулированию численности безнадзорных животных (на осуществление управленческих функций органами местного самоуправления)</t>
  </si>
  <si>
    <t>Субвенции на осуществление отдельных государственных полномочий по выплате надбавок к должностному окладу педагогическим работникам муниципальных образовательных организаций</t>
  </si>
  <si>
    <t>Субвенции на осуществление отдельных государственных полномочий по созданию и обеспечению деятельности комиссий по делам несовершеннолетних и защите их прав</t>
  </si>
  <si>
    <t>Субвенции на осуществление отдельных государственных полномочий по регулированию тарифов на перевозки пассажиров и багажа всеми видами общественного транспорта в городском, пригородном и междугородном сообщении (кроме железнодорожного транспорта) по городским, пригородным и междугородным муниципальным маршрутам</t>
  </si>
  <si>
    <t>Субвенции на осуществление государственных полномочий по регистрации и учету граждан, имеющих право на получение социальных выплат для приобретения жилья в связи с переселением из районов Крайнего Севера и приравненных к ним местностей</t>
  </si>
  <si>
    <t>Субвенции на осуществление отдельных государственных полномочий по хранению, комплектованию, учету и использованию архивных документов, относящихся к собственности Томской области</t>
  </si>
  <si>
    <t>Субвенции на ежемесячную выплату денежных средств опекунам (попечителям) на содержание детей и обеспечение денежными средствами лиц из числа детей-сирот и детей, оставшихся без попечения родителей, находившихся под опекой (попечительством), в приемной семье и продолжающих обучение в муниципальных общеобразовательных организациях</t>
  </si>
  <si>
    <t>Субвенции на содержание приемных семей, включающее в себя денежные средства приемным семьям на содержание детей и ежемесячную выплату вознаграждения, причитающегося приемным родителям</t>
  </si>
  <si>
    <t xml:space="preserve">Субвенции на осуществление отдельных государственных полномочий по государственной поддержке сельскохозяйственного производства (на осуществление управленческих функций органами местного самоуправления) </t>
  </si>
  <si>
    <t xml:space="preserve">Субвенция на осуществление отдельных государственных полномочий по предоставлению, переоформлению и изъятию горных отводов для разработки месторождений и проявлений общераспространенных полезных ископаемых </t>
  </si>
  <si>
    <t>Субвенции на осуществление отдельных государственных полномочий по обеспечению предоставления бесплатной методической, психолого-педагогической, диагностической и консультативной помощи, в том числе в дошкольных образовательных организациях и общеобразовательных организациях, если в них созданы соответствующие консультационные центры, родителям (законным представителям) несовершеннолетних обучающихся, обеспечивающих получение детьми дошкольного образования в форме семейного образования</t>
  </si>
  <si>
    <t xml:space="preserve">Субвенции на осуществление отдельных государственных полномочий по  обеспечению обучающихся с ограниченными возможностями здоровья, проживающих в муниципальных (частных) образовательных организациях, осуществляющих образовательную деятельность по основным общеобразовательным программам, питанием, одеждой, обувью, мягким и жестким инвентарем и обеспечению обучающихся с ограниченными возможностями здоровья, не проживающих в муниципальных (частных) образовательных организациях, осуществляющих образовательную деятельность по основным общеобразовательным программам, бесплатным двухразовым питанием  </t>
  </si>
  <si>
    <t>Иные межбюджетные трансферты</t>
  </si>
  <si>
    <t xml:space="preserve">Иные межбюджетные трансферты на частичную оплату стоимости питания отдельных категорий обучающихся в муниципальных общеобразовательных организациях Томской области, за исключением обучающихся с ограниченными возможностями здоровья  </t>
  </si>
  <si>
    <t>Иные межбюджетные трансферты на оказание помощи в ремонте и (или) переустройстве жилых помещений граждан, не стоящих на учете в качестве нуждающихся в улучшении жилищных условий и не реализовавших свое право на улучшение жилищных условий за счет средств федерального и областного бюджетов в 2009 и последующих годах, из числа: участников и инвалидов Великой Отечественной войны 1941 - 1945 годов; тружеников тыла военных лет; лиц, награжденных знаком "Жителю блокадного Ленинграда"; бывших несовершеннолетних узников концлагерей; вдов погибших (умерших) участников Великой Отечественной войны 1941 - 1945 годов, не вступивших в повторный брак</t>
  </si>
  <si>
    <t>Иные межбюджетные трансферты на выплату ежемесячной стипендии Губернатора Томской области молодым учителям муниципальных образовательных организаций Томской области</t>
  </si>
  <si>
    <t>ВСЕГО ДОХОДОВ ПО ЗАТО СЕВЕРСК</t>
  </si>
  <si>
    <t xml:space="preserve">Субсидии на создание дополнительных мест во вновь построенных образовательных организациях с использованием механизма государственно-частного партнерства в рамках государственной программы "Развитие образования в Томской области" </t>
  </si>
  <si>
    <t>Субвенции на обеспечение одеждой, обувью, мягким инвентарем, оборудованием  и единовременным денежным пособием детей-сирот и детей, оставшихся без попечения родителей, а также лиц из числа детей-сирот и детей, оставшихся без попечения родителей, - выпускников муниципальных образовательных организаций, находящихся (находившихся) под опекой (попечительством) или в приемных семьях, и выпускников частных общеобразовательных организаций, находящихся (находившихся) под опекой (попечительством), в приемных семьях</t>
  </si>
  <si>
    <t>Субвенции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в Томской области</t>
  </si>
  <si>
    <t xml:space="preserve">Субвенции на осуществление отдельных государственных полномочий по регистрации коллективных договоров </t>
  </si>
  <si>
    <t xml:space="preserve">Субвенции на осуществление отдельных государственных полномочий по созданию и обеспечению деятельности административных комиссий в Томской области </t>
  </si>
  <si>
    <t>Субвенции на осуществление отдельных государственных полномочий по регулированию численности безнадзорных животных (на проведение мероприятий по регулированию численности безнадзорных животных)</t>
  </si>
  <si>
    <t>903 2 02 15001 04 0034 151</t>
  </si>
  <si>
    <t>903 2 02 15001 04 0035 151</t>
  </si>
  <si>
    <t>903 2 02 15010 04 0000 151</t>
  </si>
  <si>
    <t>902 2 02 35082 04 0240 151</t>
  </si>
  <si>
    <t>Дотации бюджетам бюджетной системы Российской Федерации</t>
  </si>
  <si>
    <t>000 2 02 10000 00 0000 151</t>
  </si>
  <si>
    <t>Субсидии бюджетам бюджетной системы Российской Федерации (межбюджетные субсидии)</t>
  </si>
  <si>
    <t>000 2 02 20000 00 0000 151</t>
  </si>
  <si>
    <t>000 2 02 30000 00 0000 151</t>
  </si>
  <si>
    <t>000 2 02 40000 00 0000 151</t>
  </si>
  <si>
    <t>907 2 02 49999 04 0025 151</t>
  </si>
  <si>
    <t>902 2 02 49999 04 0027 151</t>
  </si>
  <si>
    <t>907 2 02 49999 04 0029 151</t>
  </si>
  <si>
    <t>909 2 02 20077 04 0037 151</t>
  </si>
  <si>
    <t>000 2 02 29999 04 0000 151</t>
  </si>
  <si>
    <t>952 2 02 29999 04 0007 151</t>
  </si>
  <si>
    <t>904 2 02 29999 04 0011 151</t>
  </si>
  <si>
    <t>904 2 02 29999 04 0018 151</t>
  </si>
  <si>
    <t>907 2 02 29999 04 0033 151</t>
  </si>
  <si>
    <t>904 2 02 29999 04 0038 151</t>
  </si>
  <si>
    <t>904 2 02 29999 04 0042 151</t>
  </si>
  <si>
    <t>907 2 02 29999 04 0042 151</t>
  </si>
  <si>
    <t>000 2 02 30024 04 0000 151</t>
  </si>
  <si>
    <t>907 2 02 30024 04 0010 151</t>
  </si>
  <si>
    <t>907 2 02 30024 04 0015 151</t>
  </si>
  <si>
    <t>952 2 02 30024 04 0021 151</t>
  </si>
  <si>
    <t>952 2 02 30024 04 0022 151</t>
  </si>
  <si>
    <t>904 2 02 30024 04 0030 151</t>
  </si>
  <si>
    <t>907 2 02 30024 04 0030 151</t>
  </si>
  <si>
    <t>902 2 02 30024 04 0040 151</t>
  </si>
  <si>
    <t>902 2 02 30024 04 0060 151</t>
  </si>
  <si>
    <t>902 2 02 30024 04 0070 151</t>
  </si>
  <si>
    <t>902 2 02 30024 04 0080 151</t>
  </si>
  <si>
    <t>902 2 02 30024 04 0101 151</t>
  </si>
  <si>
    <t>954 2 02 30024 04 0120 151</t>
  </si>
  <si>
    <t>954 2 02 30024 04 0121 151</t>
  </si>
  <si>
    <t>907 2 02 30024 04 0150 151</t>
  </si>
  <si>
    <t>902 2 02 30024 04 0160 151</t>
  </si>
  <si>
    <t>902 2 02 30024 04 0170 151</t>
  </si>
  <si>
    <t>954 2 02 30024 04 0170 151</t>
  </si>
  <si>
    <t>907 2 02 30024 04 0215 151</t>
  </si>
  <si>
    <t>907 2 02 30024 04 0245 151</t>
  </si>
  <si>
    <t>902 2 02 30024 04 0250 151</t>
  </si>
  <si>
    <t>000 1 07 00000 00 0000 000</t>
  </si>
  <si>
    <t>Налоги, сборы и регулярные платежи за пользование природными ресурсами</t>
  </si>
  <si>
    <t>182 1 07 01020 01 0000 110</t>
  </si>
  <si>
    <t>Налог на добычу общераспространенных полезных ископаемых</t>
  </si>
  <si>
    <t>000 1 03 02000 01 0000 110</t>
  </si>
  <si>
    <t>902 2 02 30027 04 0113 151</t>
  </si>
  <si>
    <t>902 2 02 30027 04 0114 151</t>
  </si>
  <si>
    <t>954 2 02 30024 04 0123 151</t>
  </si>
  <si>
    <t xml:space="preserve">Субвенции на осуществление отдельных государственных полномочий по государственной поддержке сельскохозяйственного производства (на поддержку малых форм хозяйствования) </t>
  </si>
  <si>
    <t xml:space="preserve">Субвенции на осуществление отдельных государственных полномочий по государственной поддержке сельскохозяйственного производства (на предоставление субсидий на содействие достижению целевых показателей региональных программ развития агропромышленного комплекса) </t>
  </si>
  <si>
    <t>902 2 02 30024 04 0102 151</t>
  </si>
  <si>
    <t>Субвенции на осуществление отдельных государственных полномочий по организации и осуществлению деятельности по опеке и попечительству в Томской области в отношении несовершеннолетних детей</t>
  </si>
  <si>
    <t>Субвенции на осуществление отдельных государственных полномочий по организации и осуществлению деятельности по опеке и попечительству в Томской области в отношении совершеннолетних недееспособных граждан</t>
  </si>
  <si>
    <t>ДОХОДЫ
бюджета ЗАТО Северск на плановый период 2019 и 2020 годов</t>
  </si>
  <si>
    <t xml:space="preserve">                                                           </t>
  </si>
  <si>
    <t>к Решению Думы ЗАТО Северск</t>
  </si>
  <si>
    <t>Приложение  4.1</t>
  </si>
  <si>
    <t>Прогноз
на 2020 год</t>
  </si>
  <si>
    <t>Прогноз
на 2019 год</t>
  </si>
  <si>
    <t>182 1 06 06000 04 0000 110</t>
  </si>
  <si>
    <t>Налоги на прибыль, доходы</t>
  </si>
  <si>
    <t>182 1 01 02000 01 0000 110</t>
  </si>
  <si>
    <t>000 1 01 00000 00 0000 000</t>
  </si>
  <si>
    <t>Субсидии на организацию предоставления общедоступного и бесплатного начального общего, основного общего, среднего общего образования по основным общеобразовательным программам в части обеспечения расходов на содержание зданий, оплаты коммунальных услуг и прочих расходов, не связанных с обеспечением реализации основных общеобразовательных программ, за исключением расходов на капитальный ремонт, в муниципальных общеобразовательных организациях, осуществляющих образовательную деятельность только по адаптированным основным общеобразовательным программам, и муниципальных санаторных общеобразовательных организациях</t>
  </si>
  <si>
    <t>Субсидии на оплату труда руководителям и специалистам муниципальных учреждений культуры и искусства в части выплат надбавок и доплат к тарифной ставке (должностному окладу)</t>
  </si>
  <si>
    <t>Субвенции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 (средства федерального бюджета)</t>
  </si>
  <si>
    <t>Субвенции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 (средства областного бюджета)</t>
  </si>
  <si>
    <t>902 2 02 35082 04 0241 151</t>
  </si>
  <si>
    <t>902 2 02 35260 04 0000 151</t>
  </si>
  <si>
    <t>Субвенции бюджетам городских округов на выплату единовременного пособия при всех формах устройства детей, лишенных родительского попечения, в семью</t>
  </si>
  <si>
    <t>954 2 02 35543 04 0000 151</t>
  </si>
  <si>
    <t>Субвенции бюджетам городских округов на содействие достижению целевых показателей региональных программ развития агропромышленного комплекса</t>
  </si>
  <si>
    <t>907 2 02 49999 04 0039 151</t>
  </si>
  <si>
    <t>Иные межбюджетные трансферты на организацию системы выявления, сопровождения одаренных детей</t>
  </si>
  <si>
    <r>
      <t>от_</t>
    </r>
    <r>
      <rPr>
        <u/>
        <sz val="12"/>
        <rFont val="Times New Roman"/>
        <family val="1"/>
        <charset val="204"/>
      </rPr>
      <t>21.12.2017</t>
    </r>
    <r>
      <rPr>
        <sz val="12"/>
        <rFont val="Times New Roman"/>
        <family val="1"/>
        <charset val="204"/>
      </rPr>
      <t>_2017 №__</t>
    </r>
    <r>
      <rPr>
        <u/>
        <sz val="12"/>
        <rFont val="Times New Roman"/>
        <family val="1"/>
        <charset val="204"/>
      </rPr>
      <t>33/1</t>
    </r>
    <r>
      <rPr>
        <sz val="12"/>
        <rFont val="Times New Roman"/>
        <family val="1"/>
        <charset val="204"/>
      </rPr>
      <t>____</t>
    </r>
  </si>
</sst>
</file>

<file path=xl/styles.xml><?xml version="1.0" encoding="utf-8"?>
<styleSheet xmlns="http://schemas.openxmlformats.org/spreadsheetml/2006/main">
  <numFmts count="1">
    <numFmt numFmtId="164" formatCode="#,##0.0"/>
  </numFmts>
  <fonts count="5">
    <font>
      <sz val="10"/>
      <name val="Arial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u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1" fillId="0" borderId="0"/>
  </cellStyleXfs>
  <cellXfs count="33">
    <xf numFmtId="0" fontId="0" fillId="0" borderId="0" xfId="0"/>
    <xf numFmtId="0" fontId="2" fillId="2" borderId="0" xfId="2" applyFont="1" applyFill="1"/>
    <xf numFmtId="0" fontId="2" fillId="0" borderId="0" xfId="2" applyFont="1" applyFill="1"/>
    <xf numFmtId="49" fontId="2" fillId="0" borderId="0" xfId="2" applyNumberFormat="1" applyFont="1" applyFill="1" applyBorder="1" applyAlignment="1">
      <alignment horizontal="left" vertical="justify"/>
    </xf>
    <xf numFmtId="0" fontId="2" fillId="2" borderId="2" xfId="2" applyFont="1" applyFill="1" applyBorder="1" applyAlignment="1">
      <alignment horizontal="center" vertical="center"/>
    </xf>
    <xf numFmtId="0" fontId="2" fillId="0" borderId="2" xfId="2" applyFont="1" applyFill="1" applyBorder="1" applyAlignment="1">
      <alignment horizontal="center" vertical="center"/>
    </xf>
    <xf numFmtId="164" fontId="2" fillId="0" borderId="3" xfId="1" applyNumberFormat="1" applyFont="1" applyFill="1" applyBorder="1" applyAlignment="1">
      <alignment horizontal="center" vertical="center" wrapText="1"/>
    </xf>
    <xf numFmtId="1" fontId="2" fillId="0" borderId="2" xfId="0" applyNumberFormat="1" applyFont="1" applyFill="1" applyBorder="1" applyAlignment="1">
      <alignment horizontal="center" vertical="center" wrapText="1"/>
    </xf>
    <xf numFmtId="0" fontId="2" fillId="2" borderId="2" xfId="2" applyNumberFormat="1" applyFont="1" applyFill="1" applyBorder="1" applyAlignment="1">
      <alignment horizontal="center" vertical="center"/>
    </xf>
    <xf numFmtId="0" fontId="2" fillId="0" borderId="0" xfId="2" applyNumberFormat="1" applyFont="1" applyFill="1" applyBorder="1" applyAlignment="1">
      <alignment horizontal="center" vertical="center"/>
    </xf>
    <xf numFmtId="0" fontId="2" fillId="2" borderId="2" xfId="2" applyFont="1" applyFill="1" applyBorder="1" applyAlignment="1">
      <alignment vertical="center"/>
    </xf>
    <xf numFmtId="49" fontId="2" fillId="2" borderId="2" xfId="2" applyNumberFormat="1" applyFont="1" applyFill="1" applyBorder="1" applyAlignment="1">
      <alignment horizontal="left" vertical="center"/>
    </xf>
    <xf numFmtId="0" fontId="2" fillId="0" borderId="0" xfId="2" applyFont="1" applyFill="1" applyAlignment="1">
      <alignment vertical="center"/>
    </xf>
    <xf numFmtId="49" fontId="2" fillId="0" borderId="0" xfId="2" applyNumberFormat="1" applyFont="1" applyFill="1" applyAlignment="1">
      <alignment horizontal="left" vertical="justify"/>
    </xf>
    <xf numFmtId="4" fontId="2" fillId="2" borderId="2" xfId="2" applyNumberFormat="1" applyFont="1" applyFill="1" applyBorder="1" applyAlignment="1">
      <alignment horizontal="justify" vertical="center" wrapText="1"/>
    </xf>
    <xf numFmtId="4" fontId="2" fillId="2" borderId="2" xfId="2" applyNumberFormat="1" applyFont="1" applyFill="1" applyBorder="1" applyAlignment="1">
      <alignment horizontal="center" vertical="center"/>
    </xf>
    <xf numFmtId="4" fontId="2" fillId="0" borderId="0" xfId="2" applyNumberFormat="1" applyFont="1" applyFill="1"/>
    <xf numFmtId="0" fontId="2" fillId="0" borderId="0" xfId="2" applyFont="1" applyFill="1" applyBorder="1"/>
    <xf numFmtId="14" fontId="2" fillId="2" borderId="0" xfId="2" applyNumberFormat="1" applyFont="1" applyFill="1" applyAlignment="1">
      <alignment horizontal="left"/>
    </xf>
    <xf numFmtId="4" fontId="2" fillId="2" borderId="2" xfId="0" applyNumberFormat="1" applyFont="1" applyFill="1" applyBorder="1" applyAlignment="1">
      <alignment horizontal="justify" vertical="center" wrapText="1"/>
    </xf>
    <xf numFmtId="0" fontId="2" fillId="2" borderId="2" xfId="2" applyFont="1" applyFill="1" applyBorder="1" applyAlignment="1">
      <alignment horizontal="justify" vertical="center" wrapText="1"/>
    </xf>
    <xf numFmtId="4" fontId="2" fillId="0" borderId="2" xfId="2" applyNumberFormat="1" applyFont="1" applyFill="1" applyBorder="1" applyAlignment="1">
      <alignment horizontal="left" vertical="center" wrapText="1"/>
    </xf>
    <xf numFmtId="2" fontId="2" fillId="0" borderId="1" xfId="2" applyNumberFormat="1" applyFont="1" applyFill="1" applyBorder="1" applyAlignment="1">
      <alignment horizontal="right" vertical="center"/>
    </xf>
    <xf numFmtId="49" fontId="2" fillId="0" borderId="0" xfId="2" applyNumberFormat="1" applyFont="1" applyFill="1" applyAlignment="1">
      <alignment horizontal="left" vertical="justify"/>
    </xf>
    <xf numFmtId="49" fontId="2" fillId="0" borderId="0" xfId="2" applyNumberFormat="1" applyFont="1" applyFill="1" applyAlignment="1">
      <alignment horizontal="left" vertical="justify" wrapText="1"/>
    </xf>
    <xf numFmtId="0" fontId="2" fillId="0" borderId="0" xfId="2" applyFont="1" applyFill="1" applyAlignment="1">
      <alignment wrapText="1"/>
    </xf>
    <xf numFmtId="4" fontId="2" fillId="2" borderId="0" xfId="2" applyNumberFormat="1" applyFont="1" applyFill="1" applyBorder="1" applyAlignment="1">
      <alignment horizontal="left" vertical="center"/>
    </xf>
    <xf numFmtId="4" fontId="2" fillId="2" borderId="0" xfId="2" applyNumberFormat="1" applyFont="1" applyFill="1" applyBorder="1" applyAlignment="1">
      <alignment horizontal="center" vertical="center"/>
    </xf>
    <xf numFmtId="49" fontId="2" fillId="0" borderId="0" xfId="2" applyNumberFormat="1" applyFont="1" applyFill="1" applyAlignment="1">
      <alignment horizontal="left" vertical="justify" wrapText="1"/>
    </xf>
    <xf numFmtId="0" fontId="0" fillId="0" borderId="0" xfId="0" applyAlignment="1">
      <alignment wrapText="1"/>
    </xf>
    <xf numFmtId="0" fontId="2" fillId="0" borderId="0" xfId="0" applyFont="1" applyFill="1" applyAlignment="1">
      <alignment horizontal="center" vertical="center" wrapText="1"/>
    </xf>
    <xf numFmtId="49" fontId="2" fillId="0" borderId="0" xfId="2" applyNumberFormat="1" applyFont="1" applyFill="1" applyAlignment="1">
      <alignment horizontal="left" vertical="justify"/>
    </xf>
    <xf numFmtId="4" fontId="2" fillId="2" borderId="2" xfId="2" applyNumberFormat="1" applyFont="1" applyFill="1" applyBorder="1" applyAlignment="1">
      <alignment horizontal="left" vertical="center"/>
    </xf>
  </cellXfs>
  <cellStyles count="3">
    <cellStyle name="Обычный" xfId="0" builtinId="0"/>
    <cellStyle name="Обычный_Приложение_06_доходы" xfId="2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01"/>
  <sheetViews>
    <sheetView tabSelected="1" view="pageBreakPreview" topLeftCell="A91" zoomScale="90" zoomScaleSheetLayoutView="90" workbookViewId="0">
      <selection activeCell="A99" sqref="A99:A101"/>
    </sheetView>
  </sheetViews>
  <sheetFormatPr defaultColWidth="8.85546875" defaultRowHeight="15.75"/>
  <cols>
    <col min="1" max="1" width="27.85546875" style="1" customWidth="1"/>
    <col min="2" max="2" width="57.85546875" style="13" customWidth="1"/>
    <col min="3" max="4" width="15.85546875" style="2" customWidth="1"/>
    <col min="5" max="5" width="12.7109375" style="2" bestFit="1" customWidth="1"/>
    <col min="6" max="6" width="13.85546875" style="2" customWidth="1"/>
    <col min="7" max="16384" width="8.85546875" style="2"/>
  </cols>
  <sheetData>
    <row r="1" spans="1:5" ht="16.899999999999999" customHeight="1">
      <c r="A1" s="2"/>
      <c r="B1" s="23" t="s">
        <v>159</v>
      </c>
      <c r="C1" s="28" t="s">
        <v>161</v>
      </c>
      <c r="D1" s="28"/>
    </row>
    <row r="2" spans="1:5" ht="15.6" customHeight="1">
      <c r="A2" s="2"/>
      <c r="B2" s="23"/>
      <c r="C2" s="28" t="s">
        <v>160</v>
      </c>
      <c r="D2" s="29"/>
    </row>
    <row r="3" spans="1:5" ht="15.6" customHeight="1">
      <c r="A3" s="2"/>
      <c r="B3" s="23"/>
      <c r="C3" s="31" t="s">
        <v>179</v>
      </c>
      <c r="D3" s="31"/>
    </row>
    <row r="4" spans="1:5" ht="12.6" customHeight="1">
      <c r="A4" s="2"/>
      <c r="B4" s="23"/>
      <c r="C4" s="24"/>
      <c r="D4" s="25"/>
    </row>
    <row r="5" spans="1:5" ht="39.75" customHeight="1">
      <c r="A5" s="30" t="s">
        <v>158</v>
      </c>
      <c r="B5" s="30"/>
      <c r="C5" s="30"/>
      <c r="D5" s="30"/>
    </row>
    <row r="6" spans="1:5" ht="16.899999999999999" customHeight="1">
      <c r="A6" s="17"/>
      <c r="B6" s="3"/>
      <c r="D6" s="22" t="s">
        <v>0</v>
      </c>
    </row>
    <row r="7" spans="1:5" ht="35.25" customHeight="1">
      <c r="A7" s="4" t="s">
        <v>1</v>
      </c>
      <c r="B7" s="5" t="s">
        <v>2</v>
      </c>
      <c r="C7" s="6" t="s">
        <v>163</v>
      </c>
      <c r="D7" s="6" t="s">
        <v>162</v>
      </c>
    </row>
    <row r="8" spans="1:5" ht="18" customHeight="1">
      <c r="A8" s="4">
        <v>1</v>
      </c>
      <c r="B8" s="5">
        <v>2</v>
      </c>
      <c r="C8" s="7">
        <v>3</v>
      </c>
      <c r="D8" s="7">
        <v>4</v>
      </c>
    </row>
    <row r="9" spans="1:5" s="9" customFormat="1" ht="21.6" customHeight="1">
      <c r="A9" s="8"/>
      <c r="B9" s="20" t="s">
        <v>3</v>
      </c>
      <c r="C9" s="15">
        <f>C10+C25</f>
        <v>1039630.8600000001</v>
      </c>
      <c r="D9" s="15">
        <f>D10+D25</f>
        <v>1062437.8999999999</v>
      </c>
    </row>
    <row r="10" spans="1:5" ht="20.45" customHeight="1">
      <c r="A10" s="10"/>
      <c r="B10" s="20" t="s">
        <v>4</v>
      </c>
      <c r="C10" s="15">
        <f>C11+C13+C14+C19+C22+C24</f>
        <v>914973.89000000013</v>
      </c>
      <c r="D10" s="15">
        <f>D11+D13+D14+D19+D22+D24</f>
        <v>953839.78999999992</v>
      </c>
      <c r="E10" s="16"/>
    </row>
    <row r="11" spans="1:5" ht="20.45" customHeight="1">
      <c r="A11" s="11" t="s">
        <v>167</v>
      </c>
      <c r="B11" s="20" t="s">
        <v>165</v>
      </c>
      <c r="C11" s="15">
        <f>C12</f>
        <v>668914.54</v>
      </c>
      <c r="D11" s="15">
        <f>D12</f>
        <v>702139.67</v>
      </c>
      <c r="E11" s="16"/>
    </row>
    <row r="12" spans="1:5" ht="23.45" customHeight="1">
      <c r="A12" s="11" t="s">
        <v>166</v>
      </c>
      <c r="B12" s="14" t="s">
        <v>5</v>
      </c>
      <c r="C12" s="15">
        <v>668914.54</v>
      </c>
      <c r="D12" s="15">
        <v>702139.67</v>
      </c>
    </row>
    <row r="13" spans="1:5" ht="36.75" customHeight="1">
      <c r="A13" s="11" t="s">
        <v>149</v>
      </c>
      <c r="B13" s="19" t="s">
        <v>6</v>
      </c>
      <c r="C13" s="15">
        <v>6743</v>
      </c>
      <c r="D13" s="15">
        <v>7012.72</v>
      </c>
    </row>
    <row r="14" spans="1:5" ht="24.75" customHeight="1">
      <c r="A14" s="11" t="s">
        <v>7</v>
      </c>
      <c r="B14" s="14" t="s">
        <v>8</v>
      </c>
      <c r="C14" s="15">
        <f>C15+C16+C17+C18</f>
        <v>93166.550000000017</v>
      </c>
      <c r="D14" s="15">
        <f>D15+D16+D17+D18</f>
        <v>96849.299999999988</v>
      </c>
    </row>
    <row r="15" spans="1:5" ht="37.15" customHeight="1">
      <c r="A15" s="11" t="s">
        <v>9</v>
      </c>
      <c r="B15" s="14" t="s">
        <v>10</v>
      </c>
      <c r="C15" s="15">
        <v>43139.8</v>
      </c>
      <c r="D15" s="15">
        <v>44857.599999999999</v>
      </c>
    </row>
    <row r="16" spans="1:5" ht="34.9" customHeight="1">
      <c r="A16" s="11" t="s">
        <v>11</v>
      </c>
      <c r="B16" s="14" t="s">
        <v>12</v>
      </c>
      <c r="C16" s="15">
        <v>48231.65</v>
      </c>
      <c r="D16" s="15">
        <v>50124.800000000003</v>
      </c>
    </row>
    <row r="17" spans="1:4" ht="25.15" customHeight="1">
      <c r="A17" s="11" t="s">
        <v>13</v>
      </c>
      <c r="B17" s="14" t="s">
        <v>14</v>
      </c>
      <c r="C17" s="15">
        <v>530</v>
      </c>
      <c r="D17" s="15">
        <v>551.20000000000005</v>
      </c>
    </row>
    <row r="18" spans="1:4" ht="37.9" customHeight="1">
      <c r="A18" s="11" t="s">
        <v>15</v>
      </c>
      <c r="B18" s="14" t="s">
        <v>16</v>
      </c>
      <c r="C18" s="15">
        <v>1265.0999999999999</v>
      </c>
      <c r="D18" s="15">
        <v>1315.7</v>
      </c>
    </row>
    <row r="19" spans="1:4" ht="24" customHeight="1">
      <c r="A19" s="11" t="s">
        <v>17</v>
      </c>
      <c r="B19" s="14" t="s">
        <v>18</v>
      </c>
      <c r="C19" s="15">
        <f>C20+C21</f>
        <v>135554</v>
      </c>
      <c r="D19" s="15">
        <f>D20+D21</f>
        <v>136819</v>
      </c>
    </row>
    <row r="20" spans="1:4" ht="21.6" customHeight="1">
      <c r="A20" s="11" t="s">
        <v>19</v>
      </c>
      <c r="B20" s="14" t="s">
        <v>20</v>
      </c>
      <c r="C20" s="15">
        <v>25769</v>
      </c>
      <c r="D20" s="15">
        <v>26635</v>
      </c>
    </row>
    <row r="21" spans="1:4" ht="25.9" customHeight="1">
      <c r="A21" s="11" t="s">
        <v>164</v>
      </c>
      <c r="B21" s="14" t="s">
        <v>21</v>
      </c>
      <c r="C21" s="15">
        <v>109785</v>
      </c>
      <c r="D21" s="15">
        <v>110184</v>
      </c>
    </row>
    <row r="22" spans="1:4" ht="39" customHeight="1">
      <c r="A22" s="11" t="s">
        <v>145</v>
      </c>
      <c r="B22" s="21" t="s">
        <v>146</v>
      </c>
      <c r="C22" s="15">
        <f>C23</f>
        <v>2</v>
      </c>
      <c r="D22" s="15">
        <f>D23</f>
        <v>2</v>
      </c>
    </row>
    <row r="23" spans="1:4" ht="36" customHeight="1">
      <c r="A23" s="11" t="s">
        <v>147</v>
      </c>
      <c r="B23" s="21" t="s">
        <v>148</v>
      </c>
      <c r="C23" s="15">
        <v>2</v>
      </c>
      <c r="D23" s="15">
        <v>2</v>
      </c>
    </row>
    <row r="24" spans="1:4" ht="25.15" customHeight="1">
      <c r="A24" s="11" t="s">
        <v>22</v>
      </c>
      <c r="B24" s="14" t="s">
        <v>23</v>
      </c>
      <c r="C24" s="15">
        <v>10593.8</v>
      </c>
      <c r="D24" s="15">
        <v>11017.1</v>
      </c>
    </row>
    <row r="25" spans="1:4" ht="22.9" customHeight="1">
      <c r="A25" s="11"/>
      <c r="B25" s="20" t="s">
        <v>24</v>
      </c>
      <c r="C25" s="15">
        <f>C26+C38+C41+C44+C45+C40</f>
        <v>124656.97</v>
      </c>
      <c r="D25" s="15">
        <f>D26+D38+D41+D44+D45+D40</f>
        <v>108598.11</v>
      </c>
    </row>
    <row r="26" spans="1:4" ht="35.25" customHeight="1">
      <c r="A26" s="11" t="s">
        <v>25</v>
      </c>
      <c r="B26" s="20" t="s">
        <v>26</v>
      </c>
      <c r="C26" s="15">
        <f>C27+C28+C31+C32</f>
        <v>75696.86</v>
      </c>
      <c r="D26" s="15">
        <f>D27+D28+D31+D32</f>
        <v>70933.05</v>
      </c>
    </row>
    <row r="27" spans="1:4" ht="63" customHeight="1">
      <c r="A27" s="11" t="s">
        <v>27</v>
      </c>
      <c r="B27" s="20" t="s">
        <v>28</v>
      </c>
      <c r="C27" s="15">
        <v>10.6</v>
      </c>
      <c r="D27" s="15">
        <v>11</v>
      </c>
    </row>
    <row r="28" spans="1:4" ht="24" customHeight="1">
      <c r="A28" s="11"/>
      <c r="B28" s="19" t="s">
        <v>29</v>
      </c>
      <c r="C28" s="15">
        <f>C29+C30</f>
        <v>41041</v>
      </c>
      <c r="D28" s="15">
        <f>D29+D30</f>
        <v>39226</v>
      </c>
    </row>
    <row r="29" spans="1:4" ht="81" customHeight="1">
      <c r="A29" s="11" t="s">
        <v>30</v>
      </c>
      <c r="B29" s="19" t="s">
        <v>31</v>
      </c>
      <c r="C29" s="15">
        <v>24607</v>
      </c>
      <c r="D29" s="15">
        <v>22792</v>
      </c>
    </row>
    <row r="30" spans="1:4" ht="84.75" customHeight="1">
      <c r="A30" s="11" t="s">
        <v>32</v>
      </c>
      <c r="B30" s="19" t="s">
        <v>33</v>
      </c>
      <c r="C30" s="15">
        <v>16434</v>
      </c>
      <c r="D30" s="15">
        <v>16434</v>
      </c>
    </row>
    <row r="31" spans="1:4" ht="70.900000000000006" customHeight="1">
      <c r="A31" s="11" t="s">
        <v>34</v>
      </c>
      <c r="B31" s="19" t="s">
        <v>35</v>
      </c>
      <c r="C31" s="15">
        <v>63</v>
      </c>
      <c r="D31" s="15">
        <v>63</v>
      </c>
    </row>
    <row r="32" spans="1:4" ht="96" customHeight="1">
      <c r="A32" s="11" t="s">
        <v>36</v>
      </c>
      <c r="B32" s="19" t="s">
        <v>37</v>
      </c>
      <c r="C32" s="15">
        <f>C33+C34+C35+C36+C37</f>
        <v>34582.26</v>
      </c>
      <c r="D32" s="15">
        <f>D33+D34+D35+D36+D37</f>
        <v>31633.05</v>
      </c>
    </row>
    <row r="33" spans="1:4" ht="51" customHeight="1">
      <c r="A33" s="11" t="s">
        <v>38</v>
      </c>
      <c r="B33" s="19" t="s">
        <v>39</v>
      </c>
      <c r="C33" s="15">
        <v>22988.47</v>
      </c>
      <c r="D33" s="15">
        <v>22703.46</v>
      </c>
    </row>
    <row r="34" spans="1:4" ht="51" customHeight="1">
      <c r="A34" s="11" t="s">
        <v>40</v>
      </c>
      <c r="B34" s="19" t="s">
        <v>41</v>
      </c>
      <c r="C34" s="15">
        <v>7630.55</v>
      </c>
      <c r="D34" s="15">
        <v>7308.67</v>
      </c>
    </row>
    <row r="35" spans="1:4" ht="51" customHeight="1">
      <c r="A35" s="11" t="s">
        <v>42</v>
      </c>
      <c r="B35" s="19" t="s">
        <v>43</v>
      </c>
      <c r="C35" s="15">
        <v>450.13</v>
      </c>
      <c r="D35" s="15">
        <v>450.13</v>
      </c>
    </row>
    <row r="36" spans="1:4" ht="51" customHeight="1">
      <c r="A36" s="11" t="s">
        <v>44</v>
      </c>
      <c r="B36" s="19" t="s">
        <v>45</v>
      </c>
      <c r="C36" s="15">
        <v>1161.8599999999999</v>
      </c>
      <c r="D36" s="15">
        <v>1161.8599999999999</v>
      </c>
    </row>
    <row r="37" spans="1:4" ht="51" customHeight="1">
      <c r="A37" s="11" t="s">
        <v>46</v>
      </c>
      <c r="B37" s="19" t="s">
        <v>47</v>
      </c>
      <c r="C37" s="15">
        <v>2351.25</v>
      </c>
      <c r="D37" s="15">
        <v>8.93</v>
      </c>
    </row>
    <row r="38" spans="1:4" ht="21.75" customHeight="1">
      <c r="A38" s="11" t="s">
        <v>48</v>
      </c>
      <c r="B38" s="14" t="s">
        <v>49</v>
      </c>
      <c r="C38" s="15">
        <f>C39</f>
        <v>21790</v>
      </c>
      <c r="D38" s="15">
        <f>D39</f>
        <v>21805</v>
      </c>
    </row>
    <row r="39" spans="1:4" ht="21" customHeight="1">
      <c r="A39" s="11" t="s">
        <v>50</v>
      </c>
      <c r="B39" s="14" t="s">
        <v>51</v>
      </c>
      <c r="C39" s="15">
        <v>21790</v>
      </c>
      <c r="D39" s="15">
        <v>21805</v>
      </c>
    </row>
    <row r="40" spans="1:4" ht="35.25" customHeight="1">
      <c r="A40" s="11" t="s">
        <v>52</v>
      </c>
      <c r="B40" s="14" t="s">
        <v>53</v>
      </c>
      <c r="C40" s="15">
        <v>1642.04</v>
      </c>
      <c r="D40" s="15">
        <v>1707.72</v>
      </c>
    </row>
    <row r="41" spans="1:4" ht="33.75" customHeight="1">
      <c r="A41" s="11" t="s">
        <v>54</v>
      </c>
      <c r="B41" s="14" t="s">
        <v>55</v>
      </c>
      <c r="C41" s="15">
        <f>C42+C43</f>
        <v>16478.68</v>
      </c>
      <c r="D41" s="15">
        <f>D42+D43</f>
        <v>4819.6400000000003</v>
      </c>
    </row>
    <row r="42" spans="1:4" ht="99.75" customHeight="1">
      <c r="A42" s="11" t="s">
        <v>56</v>
      </c>
      <c r="B42" s="19" t="s">
        <v>57</v>
      </c>
      <c r="C42" s="15">
        <v>16328.68</v>
      </c>
      <c r="D42" s="15">
        <v>4669.6400000000003</v>
      </c>
    </row>
    <row r="43" spans="1:4" ht="54" customHeight="1">
      <c r="A43" s="11" t="s">
        <v>58</v>
      </c>
      <c r="B43" s="14" t="s">
        <v>59</v>
      </c>
      <c r="C43" s="15">
        <v>150</v>
      </c>
      <c r="D43" s="15">
        <v>150</v>
      </c>
    </row>
    <row r="44" spans="1:4" ht="22.15" customHeight="1">
      <c r="A44" s="11" t="s">
        <v>60</v>
      </c>
      <c r="B44" s="14" t="s">
        <v>61</v>
      </c>
      <c r="C44" s="15">
        <v>9018.19</v>
      </c>
      <c r="D44" s="15">
        <v>9300.2999999999993</v>
      </c>
    </row>
    <row r="45" spans="1:4" ht="24" customHeight="1">
      <c r="A45" s="11" t="s">
        <v>62</v>
      </c>
      <c r="B45" s="14" t="s">
        <v>63</v>
      </c>
      <c r="C45" s="15">
        <v>31.2</v>
      </c>
      <c r="D45" s="15">
        <v>32.4</v>
      </c>
    </row>
    <row r="46" spans="1:4" ht="26.45" customHeight="1">
      <c r="A46" s="11" t="s">
        <v>64</v>
      </c>
      <c r="B46" s="14" t="s">
        <v>65</v>
      </c>
      <c r="C46" s="15">
        <f>C47</f>
        <v>2082379.1</v>
      </c>
      <c r="D46" s="15">
        <f>D47</f>
        <v>1998333.5</v>
      </c>
    </row>
    <row r="47" spans="1:4" ht="33.75" customHeight="1">
      <c r="A47" s="11" t="s">
        <v>66</v>
      </c>
      <c r="B47" s="14" t="s">
        <v>67</v>
      </c>
      <c r="C47" s="15">
        <f>C48+C52+C62+C92</f>
        <v>2082379.1</v>
      </c>
      <c r="D47" s="15">
        <f>D48+D52+D62+D92</f>
        <v>1998333.5</v>
      </c>
    </row>
    <row r="48" spans="1:4" ht="33.75" customHeight="1">
      <c r="A48" s="11" t="s">
        <v>107</v>
      </c>
      <c r="B48" s="14" t="s">
        <v>106</v>
      </c>
      <c r="C48" s="15">
        <f>SUM(C49:C51)</f>
        <v>989711.6</v>
      </c>
      <c r="D48" s="15">
        <f>SUM(D49:D51)</f>
        <v>921790.8</v>
      </c>
    </row>
    <row r="49" spans="1:4" ht="67.5" customHeight="1">
      <c r="A49" s="11" t="s">
        <v>102</v>
      </c>
      <c r="B49" s="14" t="s">
        <v>68</v>
      </c>
      <c r="C49" s="15">
        <v>192770.6</v>
      </c>
      <c r="D49" s="15">
        <v>175978.6</v>
      </c>
    </row>
    <row r="50" spans="1:4" ht="54" customHeight="1">
      <c r="A50" s="11" t="s">
        <v>103</v>
      </c>
      <c r="B50" s="14" t="s">
        <v>69</v>
      </c>
      <c r="C50" s="15">
        <v>130530</v>
      </c>
      <c r="D50" s="15">
        <v>144475.20000000001</v>
      </c>
    </row>
    <row r="51" spans="1:4" ht="50.25" customHeight="1">
      <c r="A51" s="11" t="s">
        <v>104</v>
      </c>
      <c r="B51" s="14" t="s">
        <v>70</v>
      </c>
      <c r="C51" s="15">
        <v>666411</v>
      </c>
      <c r="D51" s="15">
        <v>601337</v>
      </c>
    </row>
    <row r="52" spans="1:4" ht="36" customHeight="1">
      <c r="A52" s="11" t="s">
        <v>109</v>
      </c>
      <c r="B52" s="14" t="s">
        <v>108</v>
      </c>
      <c r="C52" s="15">
        <f>SUM(C53:C54)</f>
        <v>53779.200000000004</v>
      </c>
      <c r="D52" s="15">
        <f>SUM(D53:D54)</f>
        <v>36924.5</v>
      </c>
    </row>
    <row r="53" spans="1:4" ht="81" customHeight="1">
      <c r="A53" s="11" t="s">
        <v>115</v>
      </c>
      <c r="B53" s="14" t="s">
        <v>96</v>
      </c>
      <c r="C53" s="15">
        <v>16849</v>
      </c>
      <c r="D53" s="15"/>
    </row>
    <row r="54" spans="1:4" ht="24" customHeight="1">
      <c r="A54" s="11" t="s">
        <v>116</v>
      </c>
      <c r="B54" s="14" t="s">
        <v>71</v>
      </c>
      <c r="C54" s="15">
        <f>SUM(C55:C61)</f>
        <v>36930.200000000004</v>
      </c>
      <c r="D54" s="15">
        <f>SUM(D55:D61)</f>
        <v>36924.5</v>
      </c>
    </row>
    <row r="55" spans="1:4" ht="36" customHeight="1">
      <c r="A55" s="11" t="s">
        <v>117</v>
      </c>
      <c r="B55" s="14" t="s">
        <v>72</v>
      </c>
      <c r="C55" s="15">
        <v>103.1</v>
      </c>
      <c r="D55" s="15">
        <v>103.1</v>
      </c>
    </row>
    <row r="56" spans="1:4" ht="36" customHeight="1">
      <c r="A56" s="11" t="s">
        <v>118</v>
      </c>
      <c r="B56" s="14" t="s">
        <v>73</v>
      </c>
      <c r="C56" s="15">
        <v>9507.7999999999993</v>
      </c>
      <c r="D56" s="15">
        <v>9507.7999999999993</v>
      </c>
    </row>
    <row r="57" spans="1:4" ht="66.599999999999994" customHeight="1">
      <c r="A57" s="11" t="s">
        <v>119</v>
      </c>
      <c r="B57" s="14" t="s">
        <v>169</v>
      </c>
      <c r="C57" s="15">
        <v>7896.9</v>
      </c>
      <c r="D57" s="15">
        <v>7891.2</v>
      </c>
    </row>
    <row r="58" spans="1:4" ht="211.5" customHeight="1">
      <c r="A58" s="11" t="s">
        <v>120</v>
      </c>
      <c r="B58" s="14" t="s">
        <v>168</v>
      </c>
      <c r="C58" s="15">
        <v>10723.7</v>
      </c>
      <c r="D58" s="15">
        <v>10723.7</v>
      </c>
    </row>
    <row r="59" spans="1:4" ht="41.45" customHeight="1">
      <c r="A59" s="11" t="s">
        <v>121</v>
      </c>
      <c r="B59" s="14" t="s">
        <v>74</v>
      </c>
      <c r="C59" s="15">
        <v>2044.3</v>
      </c>
      <c r="D59" s="15">
        <v>2044.3</v>
      </c>
    </row>
    <row r="60" spans="1:4" ht="51" customHeight="1">
      <c r="A60" s="11" t="s">
        <v>122</v>
      </c>
      <c r="B60" s="14" t="s">
        <v>75</v>
      </c>
      <c r="C60" s="15">
        <v>5888.1</v>
      </c>
      <c r="D60" s="15">
        <v>5888.1</v>
      </c>
    </row>
    <row r="61" spans="1:4" ht="51" customHeight="1">
      <c r="A61" s="11" t="s">
        <v>123</v>
      </c>
      <c r="B61" s="14" t="s">
        <v>75</v>
      </c>
      <c r="C61" s="15">
        <v>766.3</v>
      </c>
      <c r="D61" s="15">
        <v>766.3</v>
      </c>
    </row>
    <row r="62" spans="1:4" ht="37.5" customHeight="1">
      <c r="A62" s="11" t="s">
        <v>110</v>
      </c>
      <c r="B62" s="14" t="s">
        <v>76</v>
      </c>
      <c r="C62" s="15">
        <f>C63+C86+C87+C88+C89+C90+C91</f>
        <v>1032376.2</v>
      </c>
      <c r="D62" s="15">
        <f>D63+D86+D87+D88+D89+D90+D91</f>
        <v>1033106.1</v>
      </c>
    </row>
    <row r="63" spans="1:4" ht="55.9" customHeight="1">
      <c r="A63" s="11" t="s">
        <v>124</v>
      </c>
      <c r="B63" s="19" t="s">
        <v>77</v>
      </c>
      <c r="C63" s="15">
        <f>SUM(C64:C85)</f>
        <v>985470.89999999991</v>
      </c>
      <c r="D63" s="15">
        <f>SUM(D64:D85)</f>
        <v>985470.89999999991</v>
      </c>
    </row>
    <row r="64" spans="1:4" ht="133.15" customHeight="1">
      <c r="A64" s="11" t="s">
        <v>125</v>
      </c>
      <c r="B64" s="14" t="s">
        <v>78</v>
      </c>
      <c r="C64" s="15">
        <v>533121.19999999995</v>
      </c>
      <c r="D64" s="15">
        <v>533121.19999999995</v>
      </c>
    </row>
    <row r="65" spans="1:4" ht="81" customHeight="1">
      <c r="A65" s="11" t="s">
        <v>126</v>
      </c>
      <c r="B65" s="14" t="s">
        <v>98</v>
      </c>
      <c r="C65" s="15">
        <v>407918.2</v>
      </c>
      <c r="D65" s="15">
        <v>407918.2</v>
      </c>
    </row>
    <row r="66" spans="1:4" ht="67.5" customHeight="1">
      <c r="A66" s="11" t="s">
        <v>127</v>
      </c>
      <c r="B66" s="14" t="s">
        <v>101</v>
      </c>
      <c r="C66" s="15">
        <v>2946.6</v>
      </c>
      <c r="D66" s="15">
        <v>2946.6</v>
      </c>
    </row>
    <row r="67" spans="1:4" ht="68.25" customHeight="1">
      <c r="A67" s="11" t="s">
        <v>128</v>
      </c>
      <c r="B67" s="14" t="s">
        <v>79</v>
      </c>
      <c r="C67" s="15">
        <v>46.9</v>
      </c>
      <c r="D67" s="15">
        <v>46.9</v>
      </c>
    </row>
    <row r="68" spans="1:4" ht="68.45" customHeight="1">
      <c r="A68" s="11" t="s">
        <v>129</v>
      </c>
      <c r="B68" s="14" t="s">
        <v>80</v>
      </c>
      <c r="C68" s="15">
        <v>47</v>
      </c>
      <c r="D68" s="15">
        <v>47</v>
      </c>
    </row>
    <row r="69" spans="1:4" ht="70.150000000000006" customHeight="1">
      <c r="A69" s="11" t="s">
        <v>130</v>
      </c>
      <c r="B69" s="14" t="s">
        <v>80</v>
      </c>
      <c r="C69" s="15">
        <v>797</v>
      </c>
      <c r="D69" s="15">
        <v>797</v>
      </c>
    </row>
    <row r="70" spans="1:4" ht="60" customHeight="1">
      <c r="A70" s="11" t="s">
        <v>131</v>
      </c>
      <c r="B70" s="14" t="s">
        <v>81</v>
      </c>
      <c r="C70" s="15">
        <v>1115</v>
      </c>
      <c r="D70" s="15">
        <v>1115</v>
      </c>
    </row>
    <row r="71" spans="1:4" ht="120.6" customHeight="1">
      <c r="A71" s="11" t="s">
        <v>132</v>
      </c>
      <c r="B71" s="14" t="s">
        <v>82</v>
      </c>
      <c r="C71" s="15">
        <v>19</v>
      </c>
      <c r="D71" s="15">
        <v>19</v>
      </c>
    </row>
    <row r="72" spans="1:4" ht="84" customHeight="1">
      <c r="A72" s="11" t="s">
        <v>133</v>
      </c>
      <c r="B72" s="14" t="s">
        <v>83</v>
      </c>
      <c r="C72" s="15">
        <v>0.6</v>
      </c>
      <c r="D72" s="15">
        <v>0.6</v>
      </c>
    </row>
    <row r="73" spans="1:4" ht="66.75" customHeight="1">
      <c r="A73" s="11" t="s">
        <v>134</v>
      </c>
      <c r="B73" s="14" t="s">
        <v>84</v>
      </c>
      <c r="C73" s="15">
        <v>82.3</v>
      </c>
      <c r="D73" s="15">
        <v>82.3</v>
      </c>
    </row>
    <row r="74" spans="1:4" ht="68.45" customHeight="1">
      <c r="A74" s="11" t="s">
        <v>135</v>
      </c>
      <c r="B74" s="14" t="s">
        <v>156</v>
      </c>
      <c r="C74" s="15">
        <v>5168.6000000000004</v>
      </c>
      <c r="D74" s="15">
        <v>5168.6000000000004</v>
      </c>
    </row>
    <row r="75" spans="1:4" ht="72" customHeight="1">
      <c r="A75" s="11" t="s">
        <v>155</v>
      </c>
      <c r="B75" s="14" t="s">
        <v>157</v>
      </c>
      <c r="C75" s="15">
        <v>270</v>
      </c>
      <c r="D75" s="15">
        <v>270</v>
      </c>
    </row>
    <row r="76" spans="1:4" ht="84" customHeight="1">
      <c r="A76" s="11" t="s">
        <v>136</v>
      </c>
      <c r="B76" s="14" t="s">
        <v>87</v>
      </c>
      <c r="C76" s="15">
        <v>132.69999999999999</v>
      </c>
      <c r="D76" s="15">
        <v>132.69999999999999</v>
      </c>
    </row>
    <row r="77" spans="1:4" ht="69.75" customHeight="1">
      <c r="A77" s="11" t="s">
        <v>137</v>
      </c>
      <c r="B77" s="14" t="s">
        <v>153</v>
      </c>
      <c r="C77" s="15">
        <v>310</v>
      </c>
      <c r="D77" s="15">
        <v>310</v>
      </c>
    </row>
    <row r="78" spans="1:4" ht="99" customHeight="1">
      <c r="A78" s="11" t="s">
        <v>152</v>
      </c>
      <c r="B78" s="14" t="s">
        <v>154</v>
      </c>
      <c r="C78" s="15">
        <v>2.9</v>
      </c>
      <c r="D78" s="15">
        <v>2.9</v>
      </c>
    </row>
    <row r="79" spans="1:4" ht="177.75" customHeight="1">
      <c r="A79" s="11" t="s">
        <v>138</v>
      </c>
      <c r="B79" s="14" t="s">
        <v>97</v>
      </c>
      <c r="C79" s="15">
        <v>1484.5</v>
      </c>
      <c r="D79" s="15">
        <v>1484.5</v>
      </c>
    </row>
    <row r="80" spans="1:4" ht="68.25" customHeight="1">
      <c r="A80" s="11" t="s">
        <v>139</v>
      </c>
      <c r="B80" s="14" t="s">
        <v>88</v>
      </c>
      <c r="C80" s="15">
        <v>1.9</v>
      </c>
      <c r="D80" s="15">
        <v>1.9</v>
      </c>
    </row>
    <row r="81" spans="1:4" ht="51.75" customHeight="1">
      <c r="A81" s="11" t="s">
        <v>140</v>
      </c>
      <c r="B81" s="14" t="s">
        <v>100</v>
      </c>
      <c r="C81" s="15">
        <v>498.5</v>
      </c>
      <c r="D81" s="15">
        <v>498.5</v>
      </c>
    </row>
    <row r="82" spans="1:4" ht="54" customHeight="1">
      <c r="A82" s="11" t="s">
        <v>141</v>
      </c>
      <c r="B82" s="14" t="s">
        <v>100</v>
      </c>
      <c r="C82" s="15">
        <v>498.5</v>
      </c>
      <c r="D82" s="15">
        <v>498.5</v>
      </c>
    </row>
    <row r="83" spans="1:4" ht="163.5" customHeight="1">
      <c r="A83" s="11" t="s">
        <v>142</v>
      </c>
      <c r="B83" s="14" t="s">
        <v>89</v>
      </c>
      <c r="C83" s="15">
        <v>782.2</v>
      </c>
      <c r="D83" s="15">
        <v>782.2</v>
      </c>
    </row>
    <row r="84" spans="1:4" ht="214.9" customHeight="1">
      <c r="A84" s="11" t="s">
        <v>143</v>
      </c>
      <c r="B84" s="14" t="s">
        <v>90</v>
      </c>
      <c r="C84" s="15">
        <v>29797</v>
      </c>
      <c r="D84" s="15">
        <v>29797</v>
      </c>
    </row>
    <row r="85" spans="1:4" ht="42" customHeight="1">
      <c r="A85" s="11" t="s">
        <v>144</v>
      </c>
      <c r="B85" s="14" t="s">
        <v>99</v>
      </c>
      <c r="C85" s="15">
        <v>430.3</v>
      </c>
      <c r="D85" s="15">
        <v>430.3</v>
      </c>
    </row>
    <row r="86" spans="1:4" ht="114.75" customHeight="1">
      <c r="A86" s="11" t="s">
        <v>150</v>
      </c>
      <c r="B86" s="14" t="s">
        <v>85</v>
      </c>
      <c r="C86" s="15">
        <v>15666.9</v>
      </c>
      <c r="D86" s="15">
        <v>15666.9</v>
      </c>
    </row>
    <row r="87" spans="1:4" ht="70.5" customHeight="1">
      <c r="A87" s="11" t="s">
        <v>151</v>
      </c>
      <c r="B87" s="19" t="s">
        <v>86</v>
      </c>
      <c r="C87" s="15">
        <v>20776.8</v>
      </c>
      <c r="D87" s="15">
        <v>21464.6</v>
      </c>
    </row>
    <row r="88" spans="1:4" ht="78.599999999999994" customHeight="1">
      <c r="A88" s="11" t="s">
        <v>105</v>
      </c>
      <c r="B88" s="14" t="s">
        <v>171</v>
      </c>
      <c r="C88" s="15">
        <v>7179.2</v>
      </c>
      <c r="D88" s="15">
        <v>7179.2</v>
      </c>
    </row>
    <row r="89" spans="1:4" ht="78.599999999999994" customHeight="1">
      <c r="A89" s="11" t="s">
        <v>172</v>
      </c>
      <c r="B89" s="14" t="s">
        <v>170</v>
      </c>
      <c r="C89" s="15">
        <v>1437.4</v>
      </c>
      <c r="D89" s="15">
        <v>1442.8</v>
      </c>
    </row>
    <row r="90" spans="1:4" ht="53.45" customHeight="1">
      <c r="A90" s="11" t="s">
        <v>173</v>
      </c>
      <c r="B90" s="14" t="s">
        <v>174</v>
      </c>
      <c r="C90" s="15">
        <v>1836.2</v>
      </c>
      <c r="D90" s="15">
        <v>1872.9</v>
      </c>
    </row>
    <row r="91" spans="1:4" ht="52.15" customHeight="1">
      <c r="A91" s="11" t="s">
        <v>175</v>
      </c>
      <c r="B91" s="14" t="s">
        <v>176</v>
      </c>
      <c r="C91" s="15">
        <v>8.8000000000000007</v>
      </c>
      <c r="D91" s="15">
        <v>8.8000000000000007</v>
      </c>
    </row>
    <row r="92" spans="1:4" ht="22.9" customHeight="1">
      <c r="A92" s="11" t="s">
        <v>111</v>
      </c>
      <c r="B92" s="14" t="s">
        <v>91</v>
      </c>
      <c r="C92" s="15">
        <f>SUM(C93:C96)</f>
        <v>6512.1</v>
      </c>
      <c r="D92" s="15">
        <f>SUM(D93:D96)</f>
        <v>6512.1</v>
      </c>
    </row>
    <row r="93" spans="1:4" ht="81.75" customHeight="1">
      <c r="A93" s="11" t="s">
        <v>112</v>
      </c>
      <c r="B93" s="14" t="s">
        <v>92</v>
      </c>
      <c r="C93" s="15">
        <v>2906.3</v>
      </c>
      <c r="D93" s="15">
        <v>2906.3</v>
      </c>
    </row>
    <row r="94" spans="1:4" ht="208.5" customHeight="1">
      <c r="A94" s="11" t="s">
        <v>113</v>
      </c>
      <c r="B94" s="19" t="s">
        <v>93</v>
      </c>
      <c r="C94" s="15">
        <v>2020</v>
      </c>
      <c r="D94" s="15">
        <v>2020</v>
      </c>
    </row>
    <row r="95" spans="1:4" ht="68.25" customHeight="1">
      <c r="A95" s="11" t="s">
        <v>114</v>
      </c>
      <c r="B95" s="19" t="s">
        <v>94</v>
      </c>
      <c r="C95" s="15">
        <v>969</v>
      </c>
      <c r="D95" s="15">
        <v>969</v>
      </c>
    </row>
    <row r="96" spans="1:4" ht="42.6" customHeight="1">
      <c r="A96" s="11" t="s">
        <v>177</v>
      </c>
      <c r="B96" s="19" t="s">
        <v>178</v>
      </c>
      <c r="C96" s="15">
        <v>616.79999999999995</v>
      </c>
      <c r="D96" s="15">
        <v>616.79999999999995</v>
      </c>
    </row>
    <row r="97" spans="1:4" s="12" customFormat="1" ht="27.6" customHeight="1">
      <c r="A97" s="32" t="s">
        <v>95</v>
      </c>
      <c r="B97" s="32"/>
      <c r="C97" s="15">
        <f>C9+C46</f>
        <v>3122009.96</v>
      </c>
      <c r="D97" s="15">
        <f>D9+D46</f>
        <v>3060771.4</v>
      </c>
    </row>
    <row r="98" spans="1:4" s="12" customFormat="1" ht="10.5" customHeight="1">
      <c r="A98" s="26"/>
      <c r="B98" s="26"/>
      <c r="C98" s="27"/>
      <c r="D98" s="27"/>
    </row>
    <row r="101" spans="1:4">
      <c r="A101" s="18"/>
    </row>
  </sheetData>
  <mergeCells count="5">
    <mergeCell ref="C2:D2"/>
    <mergeCell ref="A5:D5"/>
    <mergeCell ref="C3:D3"/>
    <mergeCell ref="A97:B97"/>
    <mergeCell ref="C1:D1"/>
  </mergeCells>
  <pageMargins left="0.78740157480314965" right="0.19685039370078741" top="0.59055118110236227" bottom="0.59055118110236227" header="0.31496062992125984" footer="0"/>
  <pageSetup paperSize="9" scale="80" firstPageNumber="31" orientation="portrait" useFirstPageNumber="1" r:id="rId1"/>
  <headerFooter alignWithMargins="0">
    <oddHeader>&amp;C&amp;"Times New Roman,обычный"&amp;12&amp;P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Доходы 2019-2020</vt:lpstr>
      <vt:lpstr>'Доходы 2019-2020'!Заголовки_для_печати</vt:lpstr>
      <vt:lpstr>'Доходы 2019-2020'!Область_печати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Chernogolova</dc:creator>
  <cp:lastModifiedBy>orlova_n</cp:lastModifiedBy>
  <cp:lastPrinted>2017-12-18T08:02:11Z</cp:lastPrinted>
  <dcterms:created xsi:type="dcterms:W3CDTF">2016-10-25T08:49:12Z</dcterms:created>
  <dcterms:modified xsi:type="dcterms:W3CDTF">2017-12-22T08:29:18Z</dcterms:modified>
</cp:coreProperties>
</file>