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3111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Проект_2022_2024\КОРРЕКТИРОВКА\4 квартал\сессия_декабрь\Поправка\Решения с поправкой\"/>
    </mc:Choice>
  </mc:AlternateContent>
  <bookViews>
    <workbookView xWindow="0" yWindow="96" windowWidth="23256" windowHeight="12588"/>
  </bookViews>
  <sheets>
    <sheet name="Лист1" sheetId="1" r:id="rId1"/>
    <sheet name="Лист2" sheetId="2" r:id="rId2"/>
    <sheet name="Лист3" sheetId="3" r:id="rId3"/>
  </sheets>
  <definedNames>
    <definedName name="Z_395A296D_197A_4C2A_9D77_69477317ED3E_.wvu.PrintArea" localSheetId="0" hidden="1">Лист1!$A$1:$G$50</definedName>
    <definedName name="Z_7FF2FA4F_31B7_4639_9CD4_D095C5F90027_.wvu.PrintArea" localSheetId="0" hidden="1">Лист1!$A$1:$G$50</definedName>
    <definedName name="Z_80687324_A2F9_4BE4_AC5D_27A27A342696_.wvu.PrintArea" localSheetId="0" hidden="1">Лист1!$A$1:$G$50</definedName>
    <definedName name="Z_81FDAEE2_5956_4F88_B009_F8AF4D098226_.wvu.PrintArea" localSheetId="0" hidden="1">Лист1!$A$1:$G$50</definedName>
    <definedName name="Z_E6F1A8F8_3690_4DE6_83C3_3CFFDFC139FB_.wvu.PrintArea" localSheetId="0" hidden="1">Лист1!$A$1:$G$50</definedName>
    <definedName name="_xlnm.Print_Area" localSheetId="0">Лист1!$A$1:$G$50</definedName>
  </definedNames>
  <calcPr calcId="152511"/>
  <customWorkbookViews>
    <customWorkbookView name="Аникина И.А. - Личное представление" guid="{7FF2FA4F-31B7-4639-9CD4-D095C5F90027}" mergeInterval="0" personalView="1" maximized="1" xWindow="1" yWindow="1" windowWidth="1916" windowHeight="849" activeSheetId="1"/>
    <customWorkbookView name="Чеснокова Е.В. - Личное представление" guid="{E6F1A8F8-3690-4DE6-83C3-3CFFDFC139FB}" mergeInterval="0" personalView="1" maximized="1" xWindow="-9" yWindow="-9" windowWidth="1938" windowHeight="1050" activeSheetId="1" showComments="commIndAndComment"/>
    <customWorkbookView name="Kologrivova - Личное представление" guid="{395A296D-197A-4C2A-9D77-69477317ED3E}" mergeInterval="0" personalView="1" maximized="1" xWindow="-1928" yWindow="-82" windowWidth="1936" windowHeight="1096" activeSheetId="1"/>
    <customWorkbookView name="Кириллова О.Н. - Личное представление" guid="{80687324-A2F9-4BE4-AC5D-27A27A342696}" mergeInterval="0" personalView="1" windowWidth="1920" windowHeight="1032" activeSheetId="1"/>
    <customWorkbookView name="Чумакова С.А. - Личное представление" guid="{81FDAEE2-5956-4F88-B009-F8AF4D098226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B9" i="1" l="1"/>
  <c r="G14" i="1" l="1"/>
  <c r="G15" i="1"/>
  <c r="G16" i="1"/>
  <c r="G17" i="1"/>
  <c r="G18" i="1"/>
  <c r="G19" i="1"/>
  <c r="G20" i="1"/>
  <c r="G21" i="1"/>
  <c r="G22" i="1"/>
  <c r="G23" i="1"/>
  <c r="G24" i="1"/>
  <c r="D14" i="1"/>
  <c r="D15" i="1"/>
  <c r="D16" i="1"/>
  <c r="D17" i="1"/>
  <c r="D18" i="1"/>
  <c r="D19" i="1"/>
  <c r="D20" i="1"/>
  <c r="D21" i="1"/>
  <c r="D22" i="1"/>
  <c r="D23" i="1"/>
  <c r="D24" i="1"/>
  <c r="E9" i="1" l="1"/>
  <c r="E13" i="1"/>
  <c r="B13" i="1"/>
  <c r="E25" i="1" l="1"/>
  <c r="B25" i="1"/>
  <c r="F13" i="1"/>
  <c r="G13" i="1" s="1"/>
  <c r="C13" i="1"/>
  <c r="D13" i="1" s="1"/>
  <c r="G10" i="1" l="1"/>
  <c r="G11" i="1"/>
  <c r="G12" i="1"/>
  <c r="D10" i="1"/>
  <c r="D11" i="1"/>
  <c r="D12" i="1"/>
  <c r="C9" i="1"/>
  <c r="C25" i="1" l="1"/>
  <c r="F25" i="1"/>
  <c r="G9" i="1"/>
  <c r="D9" i="1"/>
  <c r="D25" i="1" l="1"/>
</calcChain>
</file>

<file path=xl/sharedStrings.xml><?xml version="1.0" encoding="utf-8"?>
<sst xmlns="http://schemas.openxmlformats.org/spreadsheetml/2006/main" count="29" uniqueCount="28">
  <si>
    <t>Наименование</t>
  </si>
  <si>
    <t>(тыс.руб.)</t>
  </si>
  <si>
    <t>1. ДОХОДЫ</t>
  </si>
  <si>
    <t xml:space="preserve">      Налоговые доходы</t>
  </si>
  <si>
    <t xml:space="preserve">      Неналоговые доходы</t>
  </si>
  <si>
    <t xml:space="preserve">      Безвозмездные поступления</t>
  </si>
  <si>
    <t>2. РАСХОДЫ</t>
  </si>
  <si>
    <t xml:space="preserve">      Общегосударственные вопросы</t>
  </si>
  <si>
    <t xml:space="preserve">      Национальная оборона</t>
  </si>
  <si>
    <t xml:space="preserve">      Национальная экономика</t>
  </si>
  <si>
    <t xml:space="preserve">      Жилищно-коммунальное хозяйство</t>
  </si>
  <si>
    <t xml:space="preserve">      Образование</t>
  </si>
  <si>
    <t xml:space="preserve">      Культура, кинематография</t>
  </si>
  <si>
    <t xml:space="preserve">      Социальная политика</t>
  </si>
  <si>
    <t xml:space="preserve">      Физическая культура и спорт</t>
  </si>
  <si>
    <t xml:space="preserve">      Обслуживание государственного и муниципального долга</t>
  </si>
  <si>
    <t>3. ДЕФИЦИТ</t>
  </si>
  <si>
    <t xml:space="preserve">      Национальная безопасность и правоохранительная деятельность</t>
  </si>
  <si>
    <t xml:space="preserve">      Охрана окружающей среды</t>
  </si>
  <si>
    <t xml:space="preserve">Основные параметры бюджета ЗАТО Северск на плановый период 2023 и 2024 годов  </t>
  </si>
  <si>
    <t>Утверждено                             на 2023 год</t>
  </si>
  <si>
    <t>Изменение</t>
  </si>
  <si>
    <t>Утверждено на 2023 год 
с учетом изменений</t>
  </si>
  <si>
    <t>Утверждено на 2024 год</t>
  </si>
  <si>
    <t>Утверждено на 2024 год 
с учетом изменений</t>
  </si>
  <si>
    <t>0,00;</t>
  </si>
  <si>
    <t>Кириллова Ольга Николаевна</t>
  </si>
  <si>
    <t>77 38 60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</si>
</sst>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7" fillId="0" borderId="0"/>
  </cellStyleXfs>
  <cellXfs count="25">
    <xf numFmtId="0" fontId="0" fillId="0" borderId="0" xfId="0"/>
    <xf numFmtId="0" fontId="1" fillId="0" borderId="0" xfId="2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0" fontId="5" fillId="0" borderId="0" xfId="0" applyFont="1"/>
    <xf numFmtId="0" fontId="3" fillId="0" borderId="0" xfId="2" applyFont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vertical="center" wrapText="1"/>
    </xf>
    <xf numFmtId="4" fontId="3" fillId="0" borderId="1" xfId="2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4" fontId="3" fillId="2" borderId="1" xfId="2" applyNumberFormat="1" applyFont="1" applyFill="1" applyBorder="1" applyAlignment="1">
      <alignment vertical="center" wrapText="1"/>
    </xf>
    <xf numFmtId="4" fontId="3" fillId="2" borderId="1" xfId="3" applyNumberFormat="1" applyFont="1" applyFill="1" applyBorder="1" applyAlignment="1">
      <alignment vertical="center"/>
    </xf>
    <xf numFmtId="4" fontId="3" fillId="0" borderId="1" xfId="3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14" fontId="3" fillId="2" borderId="0" xfId="0" applyNumberFormat="1" applyFont="1" applyFill="1" applyAlignment="1">
      <alignment horizontal="left" vertical="center"/>
    </xf>
    <xf numFmtId="4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0" borderId="2" xfId="2" applyFont="1" applyBorder="1" applyAlignment="1">
      <alignment horizontal="right"/>
    </xf>
    <xf numFmtId="0" fontId="3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</cellXfs>
  <cellStyles count="5">
    <cellStyle name="Обычный" xfId="0" builtinId="0"/>
    <cellStyle name="Обычный 2" xfId="1"/>
    <cellStyle name="Обычный 2 2" xfId="4"/>
    <cellStyle name="Обычный 3" xfId="2"/>
    <cellStyle name="Обычный_TMP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usernames" Target="revisions/userNames1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47625</xdr:rowOff>
    </xdr:from>
    <xdr:to>
      <xdr:col>7</xdr:col>
      <xdr:colOff>0</xdr:colOff>
      <xdr:row>4</xdr:row>
      <xdr:rowOff>9524</xdr:rowOff>
    </xdr:to>
    <xdr:sp macro="" textlink="">
      <xdr:nvSpPr>
        <xdr:cNvPr id="2" name="TextBox 1"/>
        <xdr:cNvSpPr txBox="1"/>
      </xdr:nvSpPr>
      <xdr:spPr>
        <a:xfrm>
          <a:off x="5724525" y="47625"/>
          <a:ext cx="2390775" cy="752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200">
              <a:latin typeface="Times New Roman" pitchFamily="18" charset="0"/>
              <a:cs typeface="Times New Roman" pitchFamily="18" charset="0"/>
            </a:rPr>
            <a:t>Приложение 1.1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к Решению Думы ЗАТО Северск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от </a:t>
          </a:r>
          <a:r>
            <a:rPr lang="ru-RU" sz="1200" u="sng">
              <a:latin typeface="Times New Roman" pitchFamily="18" charset="0"/>
              <a:cs typeface="Times New Roman" pitchFamily="18" charset="0"/>
            </a:rPr>
            <a:t>_09.12.2021_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№ </a:t>
          </a:r>
          <a:r>
            <a:rPr lang="ru-RU" sz="1200" u="sng">
              <a:latin typeface="Times New Roman" pitchFamily="18" charset="0"/>
              <a:cs typeface="Times New Roman" pitchFamily="18" charset="0"/>
            </a:rPr>
            <a:t>_20/1_</a:t>
          </a:r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1.xml"/><Relationship Id="rId13" Type="http://schemas.openxmlformats.org/officeDocument/2006/relationships/revisionLog" Target="revisionLog12.xml"/><Relationship Id="rId18" Type="http://schemas.openxmlformats.org/officeDocument/2006/relationships/revisionLog" Target="revisionLog13.xml"/><Relationship Id="rId26" Type="http://schemas.openxmlformats.org/officeDocument/2006/relationships/revisionLog" Target="revisionLog4.xml"/><Relationship Id="rId21" Type="http://schemas.openxmlformats.org/officeDocument/2006/relationships/revisionLog" Target="revisionLog14.xml"/><Relationship Id="rId12" Type="http://schemas.openxmlformats.org/officeDocument/2006/relationships/revisionLog" Target="revisionLog121.xml"/><Relationship Id="rId17" Type="http://schemas.openxmlformats.org/officeDocument/2006/relationships/revisionLog" Target="revisionLog131.xml"/><Relationship Id="rId25" Type="http://schemas.openxmlformats.org/officeDocument/2006/relationships/revisionLog" Target="revisionLog3.xml"/><Relationship Id="rId16" Type="http://schemas.openxmlformats.org/officeDocument/2006/relationships/revisionLog" Target="revisionLog1311.xml"/><Relationship Id="rId20" Type="http://schemas.openxmlformats.org/officeDocument/2006/relationships/revisionLog" Target="revisionLog141.xml"/><Relationship Id="rId11" Type="http://schemas.openxmlformats.org/officeDocument/2006/relationships/revisionLog" Target="revisionLog1211.xml"/><Relationship Id="rId24" Type="http://schemas.openxmlformats.org/officeDocument/2006/relationships/revisionLog" Target="revisionLog1.xml"/><Relationship Id="rId15" Type="http://schemas.openxmlformats.org/officeDocument/2006/relationships/revisionLog" Target="revisionLog13111.xml"/><Relationship Id="rId23" Type="http://schemas.openxmlformats.org/officeDocument/2006/relationships/revisionLog" Target="revisionLog15.xml"/><Relationship Id="rId28" Type="http://schemas.openxmlformats.org/officeDocument/2006/relationships/revisionLog" Target="revisionLog6.xml"/><Relationship Id="rId10" Type="http://schemas.openxmlformats.org/officeDocument/2006/relationships/revisionLog" Target="revisionLog12111.xml"/><Relationship Id="rId19" Type="http://schemas.openxmlformats.org/officeDocument/2006/relationships/revisionLog" Target="revisionLog1411.xml"/><Relationship Id="rId9" Type="http://schemas.openxmlformats.org/officeDocument/2006/relationships/revisionLog" Target="revisionLog2.xml"/><Relationship Id="rId14" Type="http://schemas.openxmlformats.org/officeDocument/2006/relationships/revisionLog" Target="revisionLog131111.xml"/><Relationship Id="rId22" Type="http://schemas.openxmlformats.org/officeDocument/2006/relationships/revisionLog" Target="revisionLog151.xml"/><Relationship Id="rId27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BE9E60D-1573-4E3E-BAD6-4BC52853DFFC}" diskRevisions="1" revisionId="181" version="10">
  <header guid="{B621F55D-7BB6-405C-B14C-2D6600AC4590}" dateTime="2022-12-08T16:00:38" maxSheetId="4" userName="Чеснокова Е.В." r:id="rId8" minRId="44" maxRId="55">
    <sheetIdMap count="3">
      <sheetId val="1"/>
      <sheetId val="2"/>
      <sheetId val="3"/>
    </sheetIdMap>
  </header>
  <header guid="{B97AE727-4B1F-4D89-903B-336799BA63BE}" dateTime="2022-12-08T17:30:31" maxSheetId="4" userName="Кириллова О.Н." r:id="rId9">
    <sheetIdMap count="3">
      <sheetId val="1"/>
      <sheetId val="2"/>
      <sheetId val="3"/>
    </sheetIdMap>
  </header>
  <header guid="{4F24B718-F6EB-4D87-87EC-28F2219A7103}" dateTime="2022-12-08T17:44:38" maxSheetId="4" userName="Аникина И.А." r:id="rId10">
    <sheetIdMap count="3">
      <sheetId val="1"/>
      <sheetId val="2"/>
      <sheetId val="3"/>
    </sheetIdMap>
  </header>
  <header guid="{28E5960A-5A24-4934-93CF-77B32BFEBE42}" dateTime="2022-12-08T17:52:37" maxSheetId="4" userName="Аникина И.А." r:id="rId11" minRId="59" maxRId="63">
    <sheetIdMap count="3">
      <sheetId val="1"/>
      <sheetId val="2"/>
      <sheetId val="3"/>
    </sheetIdMap>
  </header>
  <header guid="{F34F2EA8-3718-422D-83D6-52BFD4AA99DA}" dateTime="2022-12-08T17:52:42" maxSheetId="4" userName="Аникина И.А." r:id="rId12">
    <sheetIdMap count="3">
      <sheetId val="1"/>
      <sheetId val="2"/>
      <sheetId val="3"/>
    </sheetIdMap>
  </header>
  <header guid="{6E592EA7-96B9-4277-A77F-2857EDAE3D08}" dateTime="2022-12-08T17:52:50" maxSheetId="4" userName="Аникина И.А." r:id="rId13" minRId="66">
    <sheetIdMap count="3">
      <sheetId val="1"/>
      <sheetId val="2"/>
      <sheetId val="3"/>
    </sheetIdMap>
  </header>
  <header guid="{0214B0C1-D9C1-473C-B5ED-8E9C08DEB8C0}" dateTime="2022-12-08T17:53:14" maxSheetId="4" userName="Аникина И.А." r:id="rId14">
    <sheetIdMap count="3">
      <sheetId val="1"/>
      <sheetId val="2"/>
      <sheetId val="3"/>
    </sheetIdMap>
  </header>
  <header guid="{64CA95A0-C95D-42BA-B571-51C902F789C6}" dateTime="2022-12-08T17:53:22" maxSheetId="4" userName="Аникина И.А." r:id="rId15">
    <sheetIdMap count="3">
      <sheetId val="1"/>
      <sheetId val="2"/>
      <sheetId val="3"/>
    </sheetIdMap>
  </header>
  <header guid="{8BAB6ED5-CC78-4C19-AE44-AB5404432C37}" dateTime="2022-12-08T17:54:39" maxSheetId="4" userName="Аникина И.А." r:id="rId16">
    <sheetIdMap count="3">
      <sheetId val="1"/>
      <sheetId val="2"/>
      <sheetId val="3"/>
    </sheetIdMap>
  </header>
  <header guid="{A71EDDF9-1806-463A-983F-EBDCA5F48AC1}" dateTime="2022-12-08T18:03:39" maxSheetId="4" userName="Аникина И.А." r:id="rId17">
    <sheetIdMap count="3">
      <sheetId val="1"/>
      <sheetId val="2"/>
      <sheetId val="3"/>
    </sheetIdMap>
  </header>
  <header guid="{697491D7-F76C-44A2-B294-08F644EE2A7D}" dateTime="2022-12-08T18:03:47" maxSheetId="4" userName="Аникина И.А." r:id="rId18" minRId="72" maxRId="74">
    <sheetIdMap count="3">
      <sheetId val="1"/>
      <sheetId val="2"/>
      <sheetId val="3"/>
    </sheetIdMap>
  </header>
  <header guid="{081DB57E-D6E7-41A6-9A6D-C72637D66CB6}" dateTime="2022-12-08T18:03:57" maxSheetId="4" userName="Аникина И.А." r:id="rId19">
    <sheetIdMap count="3">
      <sheetId val="1"/>
      <sheetId val="2"/>
      <sheetId val="3"/>
    </sheetIdMap>
  </header>
  <header guid="{0CCBC30E-A8F7-4993-993B-99E322C83B35}" dateTime="2022-12-21T13:34:06" maxSheetId="4" userName="Чумакова С.А." r:id="rId20" minRId="77" maxRId="161">
    <sheetIdMap count="3">
      <sheetId val="1"/>
      <sheetId val="2"/>
      <sheetId val="3"/>
    </sheetIdMap>
  </header>
  <header guid="{A2E2CC5B-8DB3-46CB-995E-E399D1D42B59}" dateTime="2022-12-21T13:34:33" maxSheetId="4" userName="Чумакова С.А." r:id="rId21" minRId="163" maxRId="168">
    <sheetIdMap count="3">
      <sheetId val="1"/>
      <sheetId val="2"/>
      <sheetId val="3"/>
    </sheetIdMap>
  </header>
  <header guid="{4E96D162-0D43-430F-8AA6-1264A0D30386}" dateTime="2022-12-21T13:34:50" maxSheetId="4" userName="Чумакова С.А." r:id="rId22">
    <sheetIdMap count="3">
      <sheetId val="1"/>
      <sheetId val="2"/>
      <sheetId val="3"/>
    </sheetIdMap>
  </header>
  <header guid="{AC7BBD21-6107-47DC-9B67-FE4EB3CB08AA}" dateTime="2022-12-21T13:36:02" maxSheetId="4" userName="Чумакова С.А." r:id="rId23" minRId="171" maxRId="177">
    <sheetIdMap count="3">
      <sheetId val="1"/>
      <sheetId val="2"/>
      <sheetId val="3"/>
    </sheetIdMap>
  </header>
  <header guid="{967985EC-F1A2-4018-A9DA-F6C832C35228}" dateTime="2022-12-21T14:30:59" maxSheetId="4" userName="Чумакова С.А." r:id="rId24" minRId="179">
    <sheetIdMap count="3">
      <sheetId val="1"/>
      <sheetId val="2"/>
      <sheetId val="3"/>
    </sheetIdMap>
  </header>
  <header guid="{7798315A-6C36-4029-BDDD-60AAC4C3D46D}" dateTime="2022-12-21T16:51:34" maxSheetId="4" userName="Чеснокова Е.В." r:id="rId25" minRId="180">
    <sheetIdMap count="3">
      <sheetId val="1"/>
      <sheetId val="2"/>
      <sheetId val="3"/>
    </sheetIdMap>
  </header>
  <header guid="{FF739A95-B504-47C7-8318-86522C7B3884}" dateTime="2022-12-21T17:21:45" maxSheetId="4" userName="Чеснокова Е.В." r:id="rId26">
    <sheetIdMap count="3">
      <sheetId val="1"/>
      <sheetId val="2"/>
      <sheetId val="3"/>
    </sheetIdMap>
  </header>
  <header guid="{8CF31543-4268-472E-9F5C-F45D399C04B2}" dateTime="2022-12-22T09:00:13" maxSheetId="4" userName="Кириллова О.Н." r:id="rId27" minRId="181">
    <sheetIdMap count="3">
      <sheetId val="1"/>
      <sheetId val="2"/>
      <sheetId val="3"/>
    </sheetIdMap>
  </header>
  <header guid="{ABE9E60D-1573-4E3E-BAD6-4BC52853DFFC}" dateTime="2022-12-22T09:19:07" maxSheetId="4" userName="Кириллова О.Н." r:id="rId28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fmt sheetId="1" sqref="A50">
    <dxf>
      <fill>
        <patternFill>
          <bgColor theme="0"/>
        </patternFill>
      </fill>
    </dxf>
  </rfmt>
  <rcc rId="179" sId="1" numFmtId="19">
    <oc r="A50">
      <v>44904</v>
    </oc>
    <nc r="A50">
      <v>44917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" sId="1" numFmtId="4">
    <oc r="B14">
      <v>350578.94</v>
    </oc>
    <nc r="B14">
      <v>343970.44</v>
    </nc>
  </rcc>
  <rcc rId="45" sId="1" numFmtId="4">
    <oc r="C14">
      <v>-6608.5</v>
    </oc>
    <nc r="C14"/>
  </rcc>
  <rcc rId="46" sId="1" numFmtId="4">
    <oc r="B17">
      <v>364722.37</v>
    </oc>
    <nc r="B17">
      <v>362730.56</v>
    </nc>
  </rcc>
  <rcc rId="47" sId="1" numFmtId="4">
    <oc r="B18">
      <v>314278.37</v>
    </oc>
    <nc r="B18">
      <v>316270.18</v>
    </nc>
  </rcc>
  <rcc rId="48" sId="1" numFmtId="4">
    <oc r="B20">
      <v>2356913.86</v>
    </oc>
    <nc r="B20">
      <v>2363522.36</v>
    </nc>
  </rcc>
  <rcc rId="49" sId="1" numFmtId="4">
    <oc r="C17">
      <v>-1991.81</v>
    </oc>
    <nc r="C17"/>
  </rcc>
  <rcc rId="50" sId="1" numFmtId="4">
    <oc r="C18">
      <v>1991.81</v>
    </oc>
    <nc r="C18"/>
  </rcc>
  <rcc rId="51" sId="1" numFmtId="4">
    <oc r="C20">
      <v>6608.5</v>
    </oc>
    <nc r="C20"/>
  </rcc>
  <rfmt sheetId="1" sqref="C13:D25">
    <dxf>
      <fill>
        <patternFill>
          <bgColor rgb="FFFFFF00"/>
        </patternFill>
      </fill>
    </dxf>
  </rfmt>
  <rcc rId="52" sId="1" numFmtId="4">
    <oc r="E14">
      <v>405184.48</v>
    </oc>
    <nc r="E14">
      <v>398575.98</v>
    </nc>
  </rcc>
  <rcc rId="53" sId="1" numFmtId="4">
    <oc r="F14">
      <v>-6608.5</v>
    </oc>
    <nc r="F14"/>
  </rcc>
  <rcc rId="54" sId="1" numFmtId="4">
    <oc r="E20">
      <v>2352842.81</v>
    </oc>
    <nc r="E20">
      <v>2359451.31</v>
    </nc>
  </rcc>
  <rcc rId="55" sId="1" numFmtId="4">
    <oc r="F20">
      <v>6608.5</v>
    </oc>
    <nc r="F20"/>
  </rcc>
  <rfmt sheetId="1" sqref="F13:G25">
    <dxf>
      <fill>
        <patternFill patternType="solid">
          <bgColor rgb="FFFFFF00"/>
        </patternFill>
      </fill>
    </dxf>
  </rfmt>
  <rfmt sheetId="1" sqref="A56">
    <dxf>
      <fill>
        <patternFill patternType="solid">
          <bgColor rgb="FFFFFF00"/>
        </patternFill>
      </fill>
    </dxf>
  </rfmt>
  <rdn rId="0" localSheetId="1" customView="1" name="Z_E6F1A8F8_3690_4DE6_83C3_3CFFDFC139FB_.wvu.PrintArea" hidden="1" oldHidden="1">
    <formula>Лист1!$A$1:$G$56</formula>
  </rdn>
  <rcv guid="{E6F1A8F8-3690-4DE6-83C3-3CFFDFC139FB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66" sId="1" numFmtId="19">
    <oc r="A56">
      <v>44861</v>
    </oc>
    <nc r="A56">
      <v>44904</v>
    </nc>
  </rcc>
  <rcv guid="{7FF2FA4F-31B7-4639-9CD4-D095C5F90027}" action="delete"/>
  <rdn rId="0" localSheetId="1" customView="1" name="Z_7FF2FA4F_31B7_4639_9CD4_D095C5F90027_.wvu.PrintArea" hidden="1" oldHidden="1">
    <formula>Лист1!$A$1:$G$56</formula>
    <oldFormula>Лист1!$A$1:$G$56</oldFormula>
  </rdn>
  <rcv guid="{7FF2FA4F-31B7-4639-9CD4-D095C5F90027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v guid="{7FF2FA4F-31B7-4639-9CD4-D095C5F90027}" action="delete"/>
  <rdn rId="0" localSheetId="1" customView="1" name="Z_7FF2FA4F_31B7_4639_9CD4_D095C5F90027_.wvu.PrintArea" hidden="1" oldHidden="1">
    <formula>Лист1!$A$1:$G$56</formula>
    <oldFormula>Лист1!$A$1:$G$56</oldFormula>
  </rdn>
  <rcv guid="{7FF2FA4F-31B7-4639-9CD4-D095C5F90027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59" sId="1" numFmtId="4">
    <nc r="C17">
      <v>-20899.349999999999</v>
    </nc>
  </rcc>
  <rcc rId="60" sId="1" numFmtId="4">
    <nc r="C14">
      <v>6369.24</v>
    </nc>
  </rcc>
  <rcc rId="61" sId="1" numFmtId="4">
    <nc r="C18">
      <v>18768.03</v>
    </nc>
  </rcc>
  <rcc rId="62" sId="1" numFmtId="4">
    <nc r="C20">
      <v>-4345.6499999999996</v>
    </nc>
  </rcc>
  <rcc rId="63" sId="1" numFmtId="4">
    <nc r="C21">
      <v>107.73</v>
    </nc>
  </rcc>
  <rfmt sheetId="1" sqref="C13:G25">
    <dxf>
      <fill>
        <patternFill patternType="none">
          <bgColor auto="1"/>
        </patternFill>
      </fill>
    </dxf>
  </rfmt>
  <rcv guid="{7FF2FA4F-31B7-4639-9CD4-D095C5F90027}" action="delete"/>
  <rdn rId="0" localSheetId="1" customView="1" name="Z_7FF2FA4F_31B7_4639_9CD4_D095C5F90027_.wvu.PrintArea" hidden="1" oldHidden="1">
    <formula>Лист1!$A$1:$G$56</formula>
    <oldFormula>Лист1!$A$1:$G$56</oldFormula>
  </rdn>
  <rcv guid="{7FF2FA4F-31B7-4639-9CD4-D095C5F90027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dn rId="0" localSheetId="1" customView="1" name="Z_7FF2FA4F_31B7_4639_9CD4_D095C5F90027_.wvu.PrintArea" hidden="1" oldHidden="1">
    <formula>Лист1!$A$1:$G$56</formula>
  </rdn>
  <rcv guid="{7FF2FA4F-31B7-4639-9CD4-D095C5F90027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rc rId="72" sId="1" ref="A53:XFD53" action="insertRow"/>
  <rrc rId="73" sId="1" ref="A53:XFD53" action="insertRow"/>
  <rrc rId="74" sId="1" ref="A53:XFD53" action="deleteRow">
    <rfmt sheetId="1" xfDxf="1" sqref="A53:XFD53" start="0" length="0"/>
    <rfmt sheetId="1" sqref="A53" start="0" length="0">
      <dxf>
        <font>
          <sz val="12"/>
          <color auto="1"/>
          <name val="Times New Roman"/>
          <scheme val="none"/>
        </font>
        <alignment vertical="center" readingOrder="0"/>
      </dxf>
    </rfmt>
  </rrc>
  <rcv guid="{7FF2FA4F-31B7-4639-9CD4-D095C5F90027}" action="delete"/>
  <rdn rId="0" localSheetId="1" customView="1" name="Z_7FF2FA4F_31B7_4639_9CD4_D095C5F90027_.wvu.PrintArea" hidden="1" oldHidden="1">
    <formula>Лист1!$A$1:$G$57</formula>
    <oldFormula>Лист1!$A$1:$G$57</oldFormula>
  </rdn>
  <rcv guid="{7FF2FA4F-31B7-4639-9CD4-D095C5F90027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v guid="{7FF2FA4F-31B7-4639-9CD4-D095C5F90027}" action="delete"/>
  <rdn rId="0" localSheetId="1" customView="1" name="Z_7FF2FA4F_31B7_4639_9CD4_D095C5F90027_.wvu.PrintArea" hidden="1" oldHidden="1">
    <formula>Лист1!$A$1:$G$56</formula>
    <oldFormula>Лист1!$A$1:$G$56</oldFormula>
  </rdn>
  <rcv guid="{7FF2FA4F-31B7-4639-9CD4-D095C5F90027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v guid="{7FF2FA4F-31B7-4639-9CD4-D095C5F90027}" action="delete"/>
  <rdn rId="0" localSheetId="1" customView="1" name="Z_7FF2FA4F_31B7_4639_9CD4_D095C5F90027_.wvu.PrintArea" hidden="1" oldHidden="1">
    <formula>Лист1!$A$1:$G$56</formula>
    <oldFormula>Лист1!$A$1:$G$56</oldFormula>
  </rdn>
  <rcv guid="{7FF2FA4F-31B7-4639-9CD4-D095C5F90027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fmt sheetId="1" sqref="A56:XFD56">
    <dxf>
      <fill>
        <patternFill patternType="none">
          <bgColor auto="1"/>
        </patternFill>
      </fill>
    </dxf>
  </rfmt>
  <rcv guid="{7FF2FA4F-31B7-4639-9CD4-D095C5F90027}" action="delete"/>
  <rdn rId="0" localSheetId="1" customView="1" name="Z_7FF2FA4F_31B7_4639_9CD4_D095C5F90027_.wvu.PrintArea" hidden="1" oldHidden="1">
    <formula>Лист1!$A$1:$G$56</formula>
    <oldFormula>Лист1!$A$1:$G$56</oldFormula>
  </rdn>
  <rcv guid="{7FF2FA4F-31B7-4639-9CD4-D095C5F90027}" action="add"/>
</revisions>
</file>

<file path=xl/revisions/revisionLog131111.xml><?xml version="1.0" encoding="utf-8"?>
<revisions xmlns="http://schemas.openxmlformats.org/spreadsheetml/2006/main" xmlns:r="http://schemas.openxmlformats.org/officeDocument/2006/relationships">
  <rcv guid="{7FF2FA4F-31B7-4639-9CD4-D095C5F90027}" action="delete"/>
  <rdn rId="0" localSheetId="1" customView="1" name="Z_7FF2FA4F_31B7_4639_9CD4_D095C5F90027_.wvu.PrintArea" hidden="1" oldHidden="1">
    <formula>Лист1!$A$1:$G$56</formula>
    <oldFormula>Лист1!$A$1:$G$56</oldFormula>
  </rdn>
  <rcv guid="{7FF2FA4F-31B7-4639-9CD4-D095C5F90027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rc rId="163" sId="1" ref="J1:J1048576" action="deleteCol">
    <rfmt sheetId="1" xfDxf="1" sqref="J1:J1048576" start="0" length="0"/>
    <rcc rId="0" sId="1" s="1" dxf="1" numFmtId="4">
      <nc r="J13">
        <v>3935055.96</v>
      </nc>
      <ndxf>
        <font>
          <b/>
          <sz val="12"/>
          <color theme="1"/>
          <name val="Times New Roman"/>
          <scheme val="none"/>
        </font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4">
        <v>343970.44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5">
        <v>68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6">
        <v>20798.89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7">
        <v>362730.56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8">
        <v>316270.18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9">
        <v>199.2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0">
        <v>2363522.36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1">
        <v>237916.18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2">
        <v>70129.88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3">
        <v>188121.97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4">
        <v>31328.3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J25">
        <v>-3935055.96</v>
      </nc>
      <ndxf>
        <font>
          <b/>
          <sz val="12"/>
          <color theme="1"/>
          <name val="Times New Roman"/>
          <scheme val="none"/>
        </font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4" sId="1" ref="J1:J1048576" action="deleteCol">
    <rfmt sheetId="1" xfDxf="1" sqref="J1:J1048576" start="0" length="0"/>
    <rcc rId="0" sId="1" s="1" dxf="1" numFmtId="4">
      <nc r="J13">
        <v>21772.399999999998</v>
      </nc>
      <ndxf>
        <font>
          <b/>
          <sz val="12"/>
          <color theme="1"/>
          <name val="Times New Roman"/>
          <scheme val="none"/>
        </font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4">
        <v>6369.24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5">
        <v>0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6">
        <v>0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7">
        <v>-20899.349999999999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8">
        <v>40540.43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9">
        <v>0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0">
        <v>-4345.6499999999996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1">
        <v>107.73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2">
        <v>0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3">
        <v>0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4">
        <v>0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J25">
        <v>-21772.399999999998</v>
      </nc>
      <ndxf>
        <font>
          <b/>
          <sz val="12"/>
          <color theme="1"/>
          <name val="Times New Roman"/>
          <scheme val="none"/>
        </font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5" sId="1" ref="J1:J1048576" action="deleteCol">
    <rfmt sheetId="1" xfDxf="1" sqref="J1:J1048576" start="0" length="0"/>
    <rcc rId="0" sId="1" s="1" dxf="1" numFmtId="4">
      <nc r="J13">
        <v>3956828.36</v>
      </nc>
      <ndxf>
        <font>
          <b/>
          <sz val="12"/>
          <color theme="1"/>
          <name val="Times New Roman"/>
          <scheme val="none"/>
        </font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4">
        <v>350339.68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5">
        <v>68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6">
        <v>20798.89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7">
        <v>341831.21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8">
        <v>356810.61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9">
        <v>199.2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0">
        <v>2359176.71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1">
        <v>238023.91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2">
        <v>70129.88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3">
        <v>188121.97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4">
        <v>31328.3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J25">
        <v>-3956828.36</v>
      </nc>
      <ndxf>
        <font>
          <b/>
          <sz val="12"/>
          <color theme="1"/>
          <name val="Times New Roman"/>
          <scheme val="none"/>
        </font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6" sId="1" ref="J1:J1048576" action="deleteCol">
    <rfmt sheetId="1" xfDxf="1" sqref="J1:J1048576" start="0" length="0"/>
    <rcc rId="0" sId="1" s="1" dxf="1" numFmtId="4">
      <nc r="J13">
        <v>3907159.49</v>
      </nc>
      <ndxf>
        <font>
          <b/>
          <sz val="12"/>
          <color theme="1"/>
          <name val="Times New Roman"/>
          <scheme val="none"/>
        </font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4">
        <v>398575.98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5">
        <v>68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6">
        <v>20443.47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7">
        <v>394433.55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8">
        <v>219931.66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9">
        <v>199.2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0">
        <v>2359451.31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1">
        <v>234002.37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2">
        <v>70129.88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3">
        <v>185721.97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4">
        <v>24202.1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J25">
        <v>-3907159.49</v>
      </nc>
      <ndxf>
        <font>
          <b/>
          <sz val="12"/>
          <color theme="1"/>
          <name val="Times New Roman"/>
          <scheme val="none"/>
        </font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7" sId="1" ref="J1:J1048576" action="deleteCol">
    <rfmt sheetId="1" xfDxf="1" sqref="J1:J1048576" start="0" length="0"/>
    <rcc rId="0" sId="1" s="1" dxf="1" numFmtId="4">
      <nc r="J13">
        <v>0</v>
      </nc>
      <ndxf>
        <font>
          <b/>
          <sz val="12"/>
          <color theme="1"/>
          <name val="Times New Roman"/>
          <scheme val="none"/>
        </font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4">
        <v>0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5">
        <v>0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6">
        <v>0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7">
        <v>0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8">
        <v>0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9">
        <v>0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0">
        <v>0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1">
        <v>0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2">
        <v>0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3">
        <v>0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4">
        <v>0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J25">
        <v>0</v>
      </nc>
      <ndxf>
        <font>
          <b/>
          <sz val="12"/>
          <color theme="1"/>
          <name val="Times New Roman"/>
          <scheme val="none"/>
        </font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8" sId="1" ref="J1:J1048576" action="deleteCol">
    <rfmt sheetId="1" xfDxf="1" sqref="J1:J1048576" start="0" length="0"/>
    <rcc rId="0" sId="1" s="1" dxf="1" numFmtId="4">
      <nc r="J13">
        <v>3907159.49</v>
      </nc>
      <ndxf>
        <font>
          <b/>
          <sz val="12"/>
          <color theme="1"/>
          <name val="Times New Roman"/>
          <scheme val="none"/>
        </font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4">
        <v>398575.98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5">
        <v>68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6">
        <v>20443.47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7">
        <v>394433.55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8">
        <v>219931.66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19">
        <v>199.2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0">
        <v>2359451.31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1">
        <v>234002.37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2">
        <v>70129.88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3">
        <v>185721.97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4">
        <v>24202.1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J25">
        <v>-3907159.49</v>
      </nc>
      <ndxf>
        <font>
          <b/>
          <sz val="12"/>
          <color theme="1"/>
          <name val="Times New Roman"/>
          <scheme val="none"/>
        </font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v guid="{81FDAEE2-5956-4F88-B009-F8AF4D098226}" action="delete"/>
  <rdn rId="0" localSheetId="1" customView="1" name="Z_81FDAEE2_5956_4F88_B009_F8AF4D098226_.wvu.PrintArea" hidden="1" oldHidden="1">
    <formula>Лист1!$A$1:$G$57</formula>
    <oldFormula>Лист1!$A$1:$G$57</oldFormula>
  </rdn>
  <rcv guid="{81FDAEE2-5956-4F88-B009-F8AF4D098226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fmt sheetId="1" sqref="C9:D24">
    <dxf>
      <fill>
        <patternFill>
          <bgColor rgb="FFFFFF00"/>
        </patternFill>
      </fill>
    </dxf>
  </rfmt>
  <rfmt sheetId="1" sqref="F9:G24">
    <dxf>
      <fill>
        <patternFill patternType="solid">
          <bgColor rgb="FFFFFF00"/>
        </patternFill>
      </fill>
    </dxf>
  </rfmt>
  <rfmt sheetId="1" s="1" sqref="J13" start="0" length="0">
    <dxf>
      <font>
        <b/>
        <sz val="12"/>
        <color theme="1"/>
        <name val="Times New Roman"/>
        <scheme val="none"/>
      </font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K13" start="0" length="0">
    <dxf>
      <font>
        <b/>
        <sz val="12"/>
        <color theme="1"/>
        <name val="Times New Roman"/>
        <scheme val="none"/>
      </font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L13" start="0" length="0">
    <dxf>
      <font>
        <b/>
        <sz val="12"/>
        <color theme="1"/>
        <name val="Times New Roman"/>
        <scheme val="none"/>
      </font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M13" start="0" length="0">
    <dxf>
      <font>
        <b/>
        <sz val="12"/>
        <color theme="1"/>
        <name val="Times New Roman"/>
        <scheme val="none"/>
      </font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N13" start="0" length="0">
    <dxf>
      <font>
        <b/>
        <sz val="12"/>
        <color theme="1"/>
        <name val="Times New Roman"/>
        <scheme val="none"/>
      </font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O13" start="0" length="0">
    <dxf>
      <font>
        <b/>
        <sz val="12"/>
        <color theme="1"/>
        <name val="Times New Roman"/>
        <scheme val="none"/>
      </font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4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4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14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4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4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4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5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5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15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5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5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5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6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6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16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6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6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6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7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7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17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7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7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7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8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8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18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8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8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8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9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9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19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9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9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9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0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20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20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20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20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20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1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21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21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21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21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21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2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22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22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22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22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22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3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23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23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23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23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23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4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24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24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24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24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24" start="0" length="0">
    <dxf>
      <font>
        <sz val="12"/>
        <color auto="1"/>
        <name val="Times New Roman"/>
        <scheme val="none"/>
      </font>
      <numFmt numFmtId="4" formatCode="#,##0.00"/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J25" start="0" length="0">
    <dxf>
      <font>
        <b/>
        <sz val="12"/>
        <color theme="1"/>
        <name val="Times New Roman"/>
        <scheme val="none"/>
      </font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K25" start="0" length="0">
    <dxf>
      <font>
        <b/>
        <sz val="12"/>
        <color theme="1"/>
        <name val="Times New Roman"/>
        <scheme val="none"/>
      </font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L25" start="0" length="0">
    <dxf>
      <font>
        <b/>
        <sz val="12"/>
        <color theme="1"/>
        <name val="Times New Roman"/>
        <scheme val="none"/>
      </font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M25" start="0" length="0">
    <dxf>
      <font>
        <b/>
        <sz val="12"/>
        <color theme="1"/>
        <name val="Times New Roman"/>
        <scheme val="none"/>
      </font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N25" start="0" length="0">
    <dxf>
      <font>
        <b/>
        <sz val="12"/>
        <color theme="1"/>
        <name val="Times New Roman"/>
        <scheme val="none"/>
      </font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O25" start="0" length="0">
    <dxf>
      <font>
        <b/>
        <sz val="12"/>
        <color theme="1"/>
        <name val="Times New Roman"/>
        <scheme val="none"/>
      </font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" sId="1" numFmtId="4">
    <nc r="J13">
      <v>3935055.96</v>
    </nc>
  </rcc>
  <rcc rId="78" sId="1" numFmtId="4">
    <nc r="K13">
      <v>21772.399999999998</v>
    </nc>
  </rcc>
  <rcc rId="79" sId="1" numFmtId="4">
    <nc r="L13">
      <v>3956828.36</v>
    </nc>
  </rcc>
  <rcc rId="80" sId="1" numFmtId="4">
    <nc r="M13">
      <v>3907159.49</v>
    </nc>
  </rcc>
  <rcc rId="81" sId="1" numFmtId="4">
    <nc r="N13">
      <v>0</v>
    </nc>
  </rcc>
  <rcc rId="82" sId="1" numFmtId="4">
    <nc r="O13">
      <v>3907159.49</v>
    </nc>
  </rcc>
  <rcc rId="83" sId="1" numFmtId="4">
    <nc r="J14">
      <v>343970.44</v>
    </nc>
  </rcc>
  <rcc rId="84" sId="1" numFmtId="4">
    <nc r="K14">
      <v>6369.24</v>
    </nc>
  </rcc>
  <rcc rId="85" sId="1" numFmtId="4">
    <nc r="L14">
      <v>350339.68</v>
    </nc>
  </rcc>
  <rcc rId="86" sId="1" numFmtId="4">
    <nc r="M14">
      <v>398575.98</v>
    </nc>
  </rcc>
  <rcc rId="87" sId="1" numFmtId="4">
    <nc r="N14">
      <v>0</v>
    </nc>
  </rcc>
  <rcc rId="88" sId="1" numFmtId="4">
    <nc r="O14">
      <v>398575.98</v>
    </nc>
  </rcc>
  <rcc rId="89" sId="1" numFmtId="4">
    <nc r="J15">
      <v>68</v>
    </nc>
  </rcc>
  <rcc rId="90" sId="1" numFmtId="4">
    <nc r="K15">
      <v>0</v>
    </nc>
  </rcc>
  <rcc rId="91" sId="1" numFmtId="4">
    <nc r="L15">
      <v>68</v>
    </nc>
  </rcc>
  <rcc rId="92" sId="1" numFmtId="4">
    <nc r="M15">
      <v>68</v>
    </nc>
  </rcc>
  <rcc rId="93" sId="1" numFmtId="4">
    <nc r="N15">
      <v>0</v>
    </nc>
  </rcc>
  <rcc rId="94" sId="1" numFmtId="4">
    <nc r="O15">
      <v>68</v>
    </nc>
  </rcc>
  <rcc rId="95" sId="1" numFmtId="4">
    <nc r="J16">
      <v>20798.89</v>
    </nc>
  </rcc>
  <rcc rId="96" sId="1" numFmtId="4">
    <nc r="K16">
      <v>0</v>
    </nc>
  </rcc>
  <rcc rId="97" sId="1" numFmtId="4">
    <nc r="L16">
      <v>20798.89</v>
    </nc>
  </rcc>
  <rcc rId="98" sId="1" numFmtId="4">
    <nc r="M16">
      <v>20443.47</v>
    </nc>
  </rcc>
  <rcc rId="99" sId="1" numFmtId="4">
    <nc r="N16">
      <v>0</v>
    </nc>
  </rcc>
  <rcc rId="100" sId="1" numFmtId="4">
    <nc r="O16">
      <v>20443.47</v>
    </nc>
  </rcc>
  <rcc rId="101" sId="1" numFmtId="4">
    <nc r="J17">
      <v>362730.56</v>
    </nc>
  </rcc>
  <rcc rId="102" sId="1" numFmtId="4">
    <nc r="K17">
      <v>-20899.349999999999</v>
    </nc>
  </rcc>
  <rcc rId="103" sId="1" numFmtId="4">
    <nc r="L17">
      <v>341831.21</v>
    </nc>
  </rcc>
  <rcc rId="104" sId="1" numFmtId="4">
    <nc r="M17">
      <v>394433.55</v>
    </nc>
  </rcc>
  <rcc rId="105" sId="1" numFmtId="4">
    <nc r="N17">
      <v>0</v>
    </nc>
  </rcc>
  <rcc rId="106" sId="1" numFmtId="4">
    <nc r="O17">
      <v>394433.55</v>
    </nc>
  </rcc>
  <rcc rId="107" sId="1" numFmtId="4">
    <nc r="J18">
      <v>316270.18</v>
    </nc>
  </rcc>
  <rcc rId="108" sId="1" numFmtId="4">
    <nc r="K18">
      <v>40540.43</v>
    </nc>
  </rcc>
  <rcc rId="109" sId="1" numFmtId="4">
    <nc r="L18">
      <v>356810.61</v>
    </nc>
  </rcc>
  <rcc rId="110" sId="1" numFmtId="4">
    <nc r="M18">
      <v>219931.66</v>
    </nc>
  </rcc>
  <rcc rId="111" sId="1" numFmtId="4">
    <nc r="N18">
      <v>0</v>
    </nc>
  </rcc>
  <rcc rId="112" sId="1" numFmtId="4">
    <nc r="O18">
      <v>219931.66</v>
    </nc>
  </rcc>
  <rcc rId="113" sId="1" numFmtId="4">
    <nc r="J19">
      <v>199.2</v>
    </nc>
  </rcc>
  <rcc rId="114" sId="1" numFmtId="4">
    <nc r="K19">
      <v>0</v>
    </nc>
  </rcc>
  <rcc rId="115" sId="1" numFmtId="4">
    <nc r="L19">
      <v>199.2</v>
    </nc>
  </rcc>
  <rcc rId="116" sId="1" numFmtId="4">
    <nc r="M19">
      <v>199.2</v>
    </nc>
  </rcc>
  <rcc rId="117" sId="1" numFmtId="4">
    <nc r="N19">
      <v>0</v>
    </nc>
  </rcc>
  <rcc rId="118" sId="1" numFmtId="4">
    <nc r="O19">
      <v>199.2</v>
    </nc>
  </rcc>
  <rcc rId="119" sId="1" numFmtId="4">
    <nc r="J20">
      <v>2363522.36</v>
    </nc>
  </rcc>
  <rcc rId="120" sId="1" numFmtId="4">
    <nc r="K20">
      <v>-4345.6499999999996</v>
    </nc>
  </rcc>
  <rcc rId="121" sId="1" numFmtId="4">
    <nc r="L20">
      <v>2359176.71</v>
    </nc>
  </rcc>
  <rcc rId="122" sId="1" numFmtId="4">
    <nc r="M20">
      <v>2359451.31</v>
    </nc>
  </rcc>
  <rcc rId="123" sId="1" numFmtId="4">
    <nc r="N20">
      <v>0</v>
    </nc>
  </rcc>
  <rcc rId="124" sId="1" numFmtId="4">
    <nc r="O20">
      <v>2359451.31</v>
    </nc>
  </rcc>
  <rcc rId="125" sId="1" numFmtId="4">
    <nc r="J21">
      <v>237916.18</v>
    </nc>
  </rcc>
  <rcc rId="126" sId="1" numFmtId="4">
    <nc r="K21">
      <v>107.73</v>
    </nc>
  </rcc>
  <rcc rId="127" sId="1" numFmtId="4">
    <nc r="L21">
      <v>238023.91</v>
    </nc>
  </rcc>
  <rcc rId="128" sId="1" numFmtId="4">
    <nc r="M21">
      <v>234002.37</v>
    </nc>
  </rcc>
  <rcc rId="129" sId="1" numFmtId="4">
    <nc r="N21">
      <v>0</v>
    </nc>
  </rcc>
  <rcc rId="130" sId="1" numFmtId="4">
    <nc r="O21">
      <v>234002.37</v>
    </nc>
  </rcc>
  <rcc rId="131" sId="1" numFmtId="4">
    <nc r="J22">
      <v>70129.88</v>
    </nc>
  </rcc>
  <rcc rId="132" sId="1" numFmtId="4">
    <nc r="K22">
      <v>0</v>
    </nc>
  </rcc>
  <rcc rId="133" sId="1" numFmtId="4">
    <nc r="L22">
      <v>70129.88</v>
    </nc>
  </rcc>
  <rcc rId="134" sId="1" numFmtId="4">
    <nc r="M22">
      <v>70129.88</v>
    </nc>
  </rcc>
  <rcc rId="135" sId="1" numFmtId="4">
    <nc r="N22">
      <v>0</v>
    </nc>
  </rcc>
  <rcc rId="136" sId="1" numFmtId="4">
    <nc r="O22">
      <v>70129.88</v>
    </nc>
  </rcc>
  <rcc rId="137" sId="1" numFmtId="4">
    <nc r="J23">
      <v>188121.97</v>
    </nc>
  </rcc>
  <rcc rId="138" sId="1" numFmtId="4">
    <nc r="K23">
      <v>0</v>
    </nc>
  </rcc>
  <rcc rId="139" sId="1" numFmtId="4">
    <nc r="L23">
      <v>188121.97</v>
    </nc>
  </rcc>
  <rcc rId="140" sId="1" numFmtId="4">
    <nc r="M23">
      <v>185721.97</v>
    </nc>
  </rcc>
  <rcc rId="141" sId="1" numFmtId="4">
    <nc r="N23">
      <v>0</v>
    </nc>
  </rcc>
  <rcc rId="142" sId="1" numFmtId="4">
    <nc r="O23">
      <v>185721.97</v>
    </nc>
  </rcc>
  <rcc rId="143" sId="1" numFmtId="4">
    <nc r="J24">
      <v>31328.3</v>
    </nc>
  </rcc>
  <rcc rId="144" sId="1" numFmtId="4">
    <nc r="K24">
      <v>0</v>
    </nc>
  </rcc>
  <rcc rId="145" sId="1" numFmtId="4">
    <nc r="L24">
      <v>31328.3</v>
    </nc>
  </rcc>
  <rcc rId="146" sId="1" numFmtId="4">
    <nc r="M24">
      <v>24202.1</v>
    </nc>
  </rcc>
  <rcc rId="147" sId="1" numFmtId="4">
    <nc r="N24">
      <v>0</v>
    </nc>
  </rcc>
  <rcc rId="148" sId="1" numFmtId="4">
    <nc r="O24">
      <v>24202.1</v>
    </nc>
  </rcc>
  <rcc rId="149" sId="1" numFmtId="4">
    <nc r="J25">
      <v>-3935055.96</v>
    </nc>
  </rcc>
  <rcc rId="150" sId="1" numFmtId="4">
    <nc r="K25">
      <v>-21772.399999999998</v>
    </nc>
  </rcc>
  <rcc rId="151" sId="1" numFmtId="4">
    <nc r="L25">
      <v>-3956828.36</v>
    </nc>
  </rcc>
  <rcc rId="152" sId="1" numFmtId="4">
    <nc r="M25">
      <v>-3907159.49</v>
    </nc>
  </rcc>
  <rcc rId="153" sId="1" numFmtId="4">
    <nc r="N25">
      <v>0</v>
    </nc>
  </rcc>
  <rcc rId="154" sId="1" numFmtId="4">
    <nc r="O25">
      <v>-3907159.49</v>
    </nc>
  </rcc>
  <rfmt sheetId="1" sqref="F13:G24">
    <dxf>
      <fill>
        <patternFill patternType="none">
          <bgColor auto="1"/>
        </patternFill>
      </fill>
    </dxf>
  </rfmt>
  <rfmt sheetId="1" sqref="C14" start="0" length="0">
    <dxf>
      <fill>
        <patternFill patternType="none">
          <bgColor indexed="65"/>
        </patternFill>
      </fill>
      <alignment vertical="top" readingOrder="0"/>
    </dxf>
  </rfmt>
  <rcc rId="155" sId="1" odxf="1" dxf="1" numFmtId="4">
    <nc r="C15">
      <v>0</v>
    </nc>
    <odxf>
      <fill>
        <patternFill patternType="solid">
          <bgColor rgb="FFFFFF00"/>
        </patternFill>
      </fill>
      <alignment vertical="center" readingOrder="0"/>
    </odxf>
    <ndxf>
      <fill>
        <patternFill patternType="none">
          <bgColor indexed="65"/>
        </patternFill>
      </fill>
      <alignment vertical="top" readingOrder="0"/>
    </ndxf>
  </rcc>
  <rcc rId="156" sId="1" odxf="1" dxf="1" numFmtId="4">
    <nc r="C16">
      <v>0</v>
    </nc>
    <odxf>
      <fill>
        <patternFill patternType="solid">
          <bgColor rgb="FFFFFF00"/>
        </patternFill>
      </fill>
      <alignment vertical="center" readingOrder="0"/>
    </odxf>
    <ndxf>
      <fill>
        <patternFill patternType="none">
          <bgColor indexed="65"/>
        </patternFill>
      </fill>
      <alignment vertical="top" readingOrder="0"/>
    </ndxf>
  </rcc>
  <rfmt sheetId="1" sqref="C17" start="0" length="0">
    <dxf>
      <fill>
        <patternFill patternType="none">
          <bgColor indexed="65"/>
        </patternFill>
      </fill>
      <alignment vertical="top" readingOrder="0"/>
    </dxf>
  </rfmt>
  <rcc rId="157" sId="1" odxf="1" dxf="1" numFmtId="4">
    <oc r="C18">
      <v>18768.03</v>
    </oc>
    <nc r="C18">
      <v>40540.43</v>
    </nc>
    <odxf>
      <fill>
        <patternFill patternType="solid">
          <bgColor rgb="FFFFFF00"/>
        </patternFill>
      </fill>
      <alignment vertical="center" readingOrder="0"/>
    </odxf>
    <ndxf>
      <fill>
        <patternFill patternType="none">
          <bgColor indexed="65"/>
        </patternFill>
      </fill>
      <alignment vertical="top" readingOrder="0"/>
    </ndxf>
  </rcc>
  <rcc rId="158" sId="1" odxf="1" dxf="1" numFmtId="4">
    <nc r="C19">
      <v>0</v>
    </nc>
    <odxf>
      <fill>
        <patternFill patternType="solid">
          <bgColor rgb="FFFFFF00"/>
        </patternFill>
      </fill>
      <alignment vertical="center" readingOrder="0"/>
    </odxf>
    <ndxf>
      <fill>
        <patternFill patternType="none">
          <bgColor indexed="65"/>
        </patternFill>
      </fill>
      <alignment vertical="top" readingOrder="0"/>
    </ndxf>
  </rcc>
  <rfmt sheetId="1" sqref="C20" start="0" length="0">
    <dxf>
      <fill>
        <patternFill patternType="none">
          <bgColor indexed="65"/>
        </patternFill>
      </fill>
      <alignment vertical="top" readingOrder="0"/>
    </dxf>
  </rfmt>
  <rfmt sheetId="1" sqref="C21" start="0" length="0">
    <dxf>
      <fill>
        <patternFill patternType="none">
          <bgColor indexed="65"/>
        </patternFill>
      </fill>
      <alignment vertical="top" readingOrder="0"/>
    </dxf>
  </rfmt>
  <rcc rId="159" sId="1" odxf="1" dxf="1" numFmtId="4">
    <nc r="C22">
      <v>0</v>
    </nc>
    <odxf>
      <fill>
        <patternFill patternType="solid">
          <bgColor rgb="FFFFFF00"/>
        </patternFill>
      </fill>
      <alignment vertical="center" readingOrder="0"/>
    </odxf>
    <ndxf>
      <fill>
        <patternFill patternType="none">
          <bgColor indexed="65"/>
        </patternFill>
      </fill>
      <alignment vertical="top" readingOrder="0"/>
    </ndxf>
  </rcc>
  <rcc rId="160" sId="1" odxf="1" dxf="1" numFmtId="4">
    <nc r="C23">
      <v>0</v>
    </nc>
    <odxf>
      <fill>
        <patternFill patternType="solid">
          <bgColor rgb="FFFFFF00"/>
        </patternFill>
      </fill>
      <alignment vertical="center" readingOrder="0"/>
    </odxf>
    <ndxf>
      <fill>
        <patternFill patternType="none">
          <bgColor indexed="65"/>
        </patternFill>
      </fill>
      <alignment vertical="top" readingOrder="0"/>
    </ndxf>
  </rcc>
  <rcc rId="161" sId="1" odxf="1" dxf="1" numFmtId="4">
    <nc r="C24">
      <v>0</v>
    </nc>
    <odxf>
      <fill>
        <patternFill patternType="solid">
          <bgColor rgb="FFFFFF00"/>
        </patternFill>
      </fill>
      <alignment vertical="center" readingOrder="0"/>
    </odxf>
    <ndxf>
      <fill>
        <patternFill patternType="none">
          <bgColor indexed="65"/>
        </patternFill>
      </fill>
      <alignment vertical="top" readingOrder="0"/>
    </ndxf>
  </rcc>
  <rfmt sheetId="1" sqref="C13:D24">
    <dxf>
      <fill>
        <patternFill patternType="none">
          <bgColor auto="1"/>
        </patternFill>
      </fill>
    </dxf>
  </rfmt>
  <rcv guid="{81FDAEE2-5956-4F88-B009-F8AF4D098226}" action="delete"/>
  <rdn rId="0" localSheetId="1" customView="1" name="Z_81FDAEE2_5956_4F88_B009_F8AF4D098226_.wvu.PrintArea" hidden="1" oldHidden="1">
    <formula>Лист1!$A$1:$G$57</formula>
    <oldFormula>Лист1!$A$1:$G$57</oldFormula>
  </rdn>
  <rcv guid="{81FDAEE2-5956-4F88-B009-F8AF4D098226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v guid="{7FF2FA4F-31B7-4639-9CD4-D095C5F90027}" action="delete"/>
  <rdn rId="0" localSheetId="1" customView="1" name="Z_7FF2FA4F_31B7_4639_9CD4_D095C5F90027_.wvu.PrintArea" hidden="1" oldHidden="1">
    <formula>Лист1!$A$1:$G$57</formula>
    <oldFormula>Лист1!$A$1:$G$57</oldFormula>
  </rdn>
  <rcv guid="{7FF2FA4F-31B7-4639-9CD4-D095C5F90027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rc rId="171" sId="1" ref="A31:XFD31" action="deleteRow">
    <rfmt sheetId="1" xfDxf="1" sqref="A31:XFD31" start="0" length="0"/>
  </rrc>
  <rrc rId="172" sId="1" ref="A31:XFD31" action="deleteRow">
    <rfmt sheetId="1" xfDxf="1" sqref="A31:XFD31" start="0" length="0"/>
  </rrc>
  <rrc rId="173" sId="1" ref="A31:XFD31" action="deleteRow">
    <rfmt sheetId="1" xfDxf="1" sqref="A31:XFD31" start="0" length="0"/>
  </rrc>
  <rrc rId="174" sId="1" ref="A31:XFD31" action="deleteRow">
    <rfmt sheetId="1" xfDxf="1" sqref="A31:XFD31" start="0" length="0"/>
  </rrc>
  <rrc rId="175" sId="1" ref="A31:XFD31" action="deleteRow">
    <rfmt sheetId="1" xfDxf="1" sqref="A31:XFD31" start="0" length="0"/>
  </rrc>
  <rrc rId="176" sId="1" ref="A31:XFD31" action="deleteRow">
    <rfmt sheetId="1" xfDxf="1" sqref="A31:XFD31" start="0" length="0"/>
  </rrc>
  <rrc rId="177" sId="1" ref="A31:XFD31" action="deleteRow">
    <rfmt sheetId="1" xfDxf="1" sqref="A31:XFD31" start="0" length="0"/>
  </rrc>
  <rcv guid="{81FDAEE2-5956-4F88-B009-F8AF4D098226}" action="delete"/>
  <rdn rId="0" localSheetId="1" customView="1" name="Z_81FDAEE2_5956_4F88_B009_F8AF4D098226_.wvu.PrintArea" hidden="1" oldHidden="1">
    <formula>Лист1!$A$1:$G$50</formula>
    <oldFormula>Лист1!$A$1:$G$50</oldFormula>
  </rdn>
  <rcv guid="{81FDAEE2-5956-4F88-B009-F8AF4D098226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fmt sheetId="1" sqref="A57">
    <dxf>
      <fill>
        <patternFill patternType="solid">
          <bgColor rgb="FFFFFF00"/>
        </patternFill>
      </fill>
    </dxf>
  </rfmt>
  <rcv guid="{81FDAEE2-5956-4F88-B009-F8AF4D098226}" action="delete"/>
  <rdn rId="0" localSheetId="1" customView="1" name="Z_81FDAEE2_5956_4F88_B009_F8AF4D098226_.wvu.PrintArea" hidden="1" oldHidden="1">
    <formula>Лист1!$A$1:$G$57</formula>
    <oldFormula>Лист1!$A$1:$G$57</oldFormula>
  </rdn>
  <rcv guid="{81FDAEE2-5956-4F88-B009-F8AF4D09822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0687324-A2F9-4BE4-AC5D-27A27A342696}" action="delete"/>
  <rdn rId="0" localSheetId="1" customView="1" name="Z_80687324_A2F9_4BE4_AC5D_27A27A342696_.wvu.PrintArea" hidden="1" oldHidden="1">
    <formula>Лист1!$A$1:$G$56</formula>
    <oldFormula>Лист1!$A$1:$G$56</oldFormula>
  </rdn>
  <rcv guid="{80687324-A2F9-4BE4-AC5D-27A27A34269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" sId="1" numFmtId="4">
    <nc r="C12">
      <v>21772.400000000001</v>
    </nc>
  </rcc>
  <rfmt sheetId="1" sqref="B9:G12">
    <dxf>
      <fill>
        <patternFill>
          <bgColor theme="0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9" start="0" length="2147483647">
    <dxf>
      <font>
        <color auto="1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" sId="1" numFmtId="4">
    <oc r="F9">
      <f>SUM(F10:F12)</f>
    </oc>
    <nc r="F9">
      <v>0</v>
    </nc>
  </rcc>
  <rfmt sheetId="1" sqref="F9" start="0" length="2147483647">
    <dxf>
      <font>
        <color auto="1"/>
      </font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9:G25">
    <dxf>
      <alignment vertical="center" readingOrder="0"/>
    </dxf>
  </rfmt>
</revisions>
</file>

<file path=xl/revisions/userNames1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50"/>
  <sheetViews>
    <sheetView tabSelected="1" view="pageBreakPreview" topLeftCell="A8" zoomScaleNormal="100" zoomScaleSheetLayoutView="100" workbookViewId="0">
      <selection activeCell="L24" sqref="L24"/>
    </sheetView>
  </sheetViews>
  <sheetFormatPr defaultRowHeight="14.4" x14ac:dyDescent="0.3"/>
  <cols>
    <col min="1" max="1" width="39.44140625" customWidth="1"/>
    <col min="2" max="2" width="14" customWidth="1"/>
    <col min="3" max="3" width="12.5546875" customWidth="1"/>
    <col min="4" max="4" width="13.33203125" customWidth="1"/>
    <col min="5" max="5" width="13.88671875" customWidth="1"/>
    <col min="6" max="6" width="12" customWidth="1"/>
    <col min="7" max="7" width="13.88671875" customWidth="1"/>
  </cols>
  <sheetData>
    <row r="1" spans="1:7" ht="15.6" x14ac:dyDescent="0.3">
      <c r="A1" s="1"/>
      <c r="B1" s="5"/>
      <c r="C1" s="5"/>
      <c r="D1" s="5"/>
    </row>
    <row r="2" spans="1:7" ht="15.6" x14ac:dyDescent="0.3">
      <c r="A2" s="1"/>
      <c r="B2" s="5"/>
      <c r="C2" s="5"/>
      <c r="D2" s="5"/>
    </row>
    <row r="3" spans="1:7" ht="15.6" x14ac:dyDescent="0.3">
      <c r="A3" s="1"/>
      <c r="B3" s="5"/>
      <c r="C3" s="5"/>
      <c r="D3" s="5"/>
    </row>
    <row r="4" spans="1:7" ht="51.75" customHeight="1" x14ac:dyDescent="0.3"/>
    <row r="5" spans="1:7" ht="32.25" customHeight="1" x14ac:dyDescent="0.3">
      <c r="A5" s="24" t="s">
        <v>19</v>
      </c>
      <c r="B5" s="24"/>
      <c r="C5" s="24"/>
      <c r="D5" s="24"/>
      <c r="E5" s="24"/>
      <c r="F5" s="24"/>
      <c r="G5" s="24"/>
    </row>
    <row r="6" spans="1:7" ht="15.6" x14ac:dyDescent="0.3">
      <c r="A6" s="22"/>
      <c r="B6" s="22"/>
      <c r="C6" s="6"/>
      <c r="D6" s="6"/>
    </row>
    <row r="7" spans="1:7" ht="75" customHeight="1" x14ac:dyDescent="0.3">
      <c r="A7" s="23" t="s">
        <v>0</v>
      </c>
      <c r="B7" s="3" t="s">
        <v>20</v>
      </c>
      <c r="C7" s="7" t="s">
        <v>21</v>
      </c>
      <c r="D7" s="7" t="s">
        <v>22</v>
      </c>
      <c r="E7" s="7" t="s">
        <v>23</v>
      </c>
      <c r="F7" s="7" t="s">
        <v>21</v>
      </c>
      <c r="G7" s="7" t="s">
        <v>24</v>
      </c>
    </row>
    <row r="8" spans="1:7" ht="15.6" x14ac:dyDescent="0.3">
      <c r="A8" s="23"/>
      <c r="B8" s="23" t="s">
        <v>1</v>
      </c>
      <c r="C8" s="23"/>
      <c r="D8" s="23"/>
      <c r="E8" s="23"/>
      <c r="F8" s="23"/>
      <c r="G8" s="23"/>
    </row>
    <row r="9" spans="1:7" ht="21.75" customHeight="1" x14ac:dyDescent="0.3">
      <c r="A9" s="4" t="s">
        <v>2</v>
      </c>
      <c r="B9" s="14">
        <f>SUM(B10:B12)</f>
        <v>3935055.96</v>
      </c>
      <c r="C9" s="14">
        <f>SUM(C10:C12)</f>
        <v>21772.400000000001</v>
      </c>
      <c r="D9" s="14">
        <f>B9+C9</f>
        <v>3956828.36</v>
      </c>
      <c r="E9" s="14">
        <f>SUM(E10:E12)</f>
        <v>3907159.4899999998</v>
      </c>
      <c r="F9" s="14">
        <v>0</v>
      </c>
      <c r="G9" s="20">
        <f>E9+F9</f>
        <v>3907159.4899999998</v>
      </c>
    </row>
    <row r="10" spans="1:7" ht="20.25" customHeight="1" x14ac:dyDescent="0.3">
      <c r="A10" s="4" t="s">
        <v>3</v>
      </c>
      <c r="B10" s="13">
        <v>1102300.53</v>
      </c>
      <c r="C10" s="13"/>
      <c r="D10" s="14">
        <f t="shared" ref="D10:D25" si="0">B10+C10</f>
        <v>1102300.53</v>
      </c>
      <c r="E10" s="13">
        <v>1140973.6000000001</v>
      </c>
      <c r="F10" s="21"/>
      <c r="G10" s="20">
        <f t="shared" ref="G10:G12" si="1">E10+F10</f>
        <v>1140973.6000000001</v>
      </c>
    </row>
    <row r="11" spans="1:7" ht="20.25" customHeight="1" x14ac:dyDescent="0.3">
      <c r="A11" s="4" t="s">
        <v>4</v>
      </c>
      <c r="B11" s="13">
        <v>141727.13</v>
      </c>
      <c r="C11" s="13"/>
      <c r="D11" s="14">
        <f t="shared" si="0"/>
        <v>141727.13</v>
      </c>
      <c r="E11" s="13">
        <v>120853.19</v>
      </c>
      <c r="F11" s="21"/>
      <c r="G11" s="20">
        <f t="shared" si="1"/>
        <v>120853.19</v>
      </c>
    </row>
    <row r="12" spans="1:7" ht="20.25" customHeight="1" x14ac:dyDescent="0.3">
      <c r="A12" s="4" t="s">
        <v>5</v>
      </c>
      <c r="B12" s="13">
        <v>2691028.3</v>
      </c>
      <c r="C12" s="13">
        <v>21772.400000000001</v>
      </c>
      <c r="D12" s="14">
        <f t="shared" si="0"/>
        <v>2712800.6999999997</v>
      </c>
      <c r="E12" s="13">
        <v>2645332.6999999997</v>
      </c>
      <c r="F12" s="20"/>
      <c r="G12" s="20">
        <f t="shared" si="1"/>
        <v>2645332.6999999997</v>
      </c>
    </row>
    <row r="13" spans="1:7" ht="20.25" customHeight="1" x14ac:dyDescent="0.3">
      <c r="A13" s="4" t="s">
        <v>6</v>
      </c>
      <c r="B13" s="15">
        <f>SUM(B14:B24)</f>
        <v>3935055.96</v>
      </c>
      <c r="C13" s="16">
        <f>SUM(C14:C24)</f>
        <v>21772.399999999998</v>
      </c>
      <c r="D13" s="8">
        <f>B13+C13</f>
        <v>3956828.36</v>
      </c>
      <c r="E13" s="16">
        <f>SUM(E14:E24)</f>
        <v>3907159.49</v>
      </c>
      <c r="F13" s="16">
        <f>SUM(F14:F24)</f>
        <v>0</v>
      </c>
      <c r="G13" s="11">
        <f>E13+F13</f>
        <v>3907159.49</v>
      </c>
    </row>
    <row r="14" spans="1:7" ht="18" customHeight="1" x14ac:dyDescent="0.3">
      <c r="A14" s="4" t="s">
        <v>7</v>
      </c>
      <c r="B14" s="12">
        <v>343970.44</v>
      </c>
      <c r="C14" s="12">
        <v>6369.24</v>
      </c>
      <c r="D14" s="8">
        <f t="shared" ref="D14:D24" si="2">B14+C14</f>
        <v>350339.68</v>
      </c>
      <c r="E14" s="8">
        <v>398575.98</v>
      </c>
      <c r="F14" s="12"/>
      <c r="G14" s="11">
        <f t="shared" ref="G14:G24" si="3">E14+F14</f>
        <v>398575.98</v>
      </c>
    </row>
    <row r="15" spans="1:7" ht="18" customHeight="1" x14ac:dyDescent="0.3">
      <c r="A15" s="4" t="s">
        <v>8</v>
      </c>
      <c r="B15" s="12">
        <v>68</v>
      </c>
      <c r="C15" s="12">
        <v>0</v>
      </c>
      <c r="D15" s="8">
        <f t="shared" si="2"/>
        <v>68</v>
      </c>
      <c r="E15" s="8">
        <v>68</v>
      </c>
      <c r="F15" s="12"/>
      <c r="G15" s="11">
        <f t="shared" si="3"/>
        <v>68</v>
      </c>
    </row>
    <row r="16" spans="1:7" ht="30.75" customHeight="1" x14ac:dyDescent="0.3">
      <c r="A16" s="4" t="s">
        <v>17</v>
      </c>
      <c r="B16" s="12">
        <v>20798.89</v>
      </c>
      <c r="C16" s="12">
        <v>0</v>
      </c>
      <c r="D16" s="8">
        <f t="shared" si="2"/>
        <v>20798.89</v>
      </c>
      <c r="E16" s="8">
        <v>20443.47</v>
      </c>
      <c r="F16" s="12"/>
      <c r="G16" s="11">
        <f t="shared" si="3"/>
        <v>20443.47</v>
      </c>
    </row>
    <row r="17" spans="1:7" ht="18" customHeight="1" x14ac:dyDescent="0.3">
      <c r="A17" s="4" t="s">
        <v>9</v>
      </c>
      <c r="B17" s="12">
        <v>362730.56</v>
      </c>
      <c r="C17" s="12">
        <v>-20899.349999999999</v>
      </c>
      <c r="D17" s="8">
        <f t="shared" si="2"/>
        <v>341831.21</v>
      </c>
      <c r="E17" s="8">
        <v>394433.55</v>
      </c>
      <c r="F17" s="12"/>
      <c r="G17" s="11">
        <f t="shared" si="3"/>
        <v>394433.55</v>
      </c>
    </row>
    <row r="18" spans="1:7" ht="18" customHeight="1" x14ac:dyDescent="0.3">
      <c r="A18" s="4" t="s">
        <v>10</v>
      </c>
      <c r="B18" s="12">
        <v>316270.18</v>
      </c>
      <c r="C18" s="12">
        <v>40540.43</v>
      </c>
      <c r="D18" s="8">
        <f t="shared" si="2"/>
        <v>356810.61</v>
      </c>
      <c r="E18" s="8">
        <v>219931.66</v>
      </c>
      <c r="F18" s="12"/>
      <c r="G18" s="11">
        <f t="shared" si="3"/>
        <v>219931.66</v>
      </c>
    </row>
    <row r="19" spans="1:7" ht="18" customHeight="1" x14ac:dyDescent="0.3">
      <c r="A19" s="4" t="s">
        <v>18</v>
      </c>
      <c r="B19" s="12">
        <v>199.2</v>
      </c>
      <c r="C19" s="12">
        <v>0</v>
      </c>
      <c r="D19" s="8">
        <f t="shared" si="2"/>
        <v>199.2</v>
      </c>
      <c r="E19" s="8">
        <v>199.2</v>
      </c>
      <c r="F19" s="12"/>
      <c r="G19" s="11">
        <f t="shared" si="3"/>
        <v>199.2</v>
      </c>
    </row>
    <row r="20" spans="1:7" ht="18" customHeight="1" x14ac:dyDescent="0.3">
      <c r="A20" s="4" t="s">
        <v>11</v>
      </c>
      <c r="B20" s="12">
        <v>2363522.36</v>
      </c>
      <c r="C20" s="12">
        <v>-4345.6499999999996</v>
      </c>
      <c r="D20" s="8">
        <f t="shared" si="2"/>
        <v>2359176.71</v>
      </c>
      <c r="E20" s="8">
        <v>2359451.31</v>
      </c>
      <c r="F20" s="12"/>
      <c r="G20" s="11">
        <f t="shared" si="3"/>
        <v>2359451.31</v>
      </c>
    </row>
    <row r="21" spans="1:7" ht="18" customHeight="1" x14ac:dyDescent="0.3">
      <c r="A21" s="4" t="s">
        <v>12</v>
      </c>
      <c r="B21" s="12">
        <v>237916.18</v>
      </c>
      <c r="C21" s="12">
        <v>107.73</v>
      </c>
      <c r="D21" s="8">
        <f t="shared" si="2"/>
        <v>238023.91</v>
      </c>
      <c r="E21" s="8">
        <v>234002.37000000002</v>
      </c>
      <c r="F21" s="12"/>
      <c r="G21" s="11">
        <f t="shared" si="3"/>
        <v>234002.37000000002</v>
      </c>
    </row>
    <row r="22" spans="1:7" ht="18" customHeight="1" x14ac:dyDescent="0.3">
      <c r="A22" s="4" t="s">
        <v>13</v>
      </c>
      <c r="B22" s="12">
        <v>70129.88</v>
      </c>
      <c r="C22" s="12">
        <v>0</v>
      </c>
      <c r="D22" s="8">
        <f t="shared" si="2"/>
        <v>70129.88</v>
      </c>
      <c r="E22" s="8">
        <v>70129.88</v>
      </c>
      <c r="F22" s="12"/>
      <c r="G22" s="11">
        <f t="shared" si="3"/>
        <v>70129.88</v>
      </c>
    </row>
    <row r="23" spans="1:7" ht="18" customHeight="1" x14ac:dyDescent="0.3">
      <c r="A23" s="4" t="s">
        <v>14</v>
      </c>
      <c r="B23" s="12">
        <v>188121.97</v>
      </c>
      <c r="C23" s="12">
        <v>0</v>
      </c>
      <c r="D23" s="8">
        <f t="shared" si="2"/>
        <v>188121.97</v>
      </c>
      <c r="E23" s="8">
        <v>185721.97</v>
      </c>
      <c r="F23" s="12"/>
      <c r="G23" s="11">
        <f t="shared" si="3"/>
        <v>185721.97</v>
      </c>
    </row>
    <row r="24" spans="1:7" ht="32.25" customHeight="1" x14ac:dyDescent="0.3">
      <c r="A24" s="4" t="s">
        <v>15</v>
      </c>
      <c r="B24" s="12">
        <v>31328.3</v>
      </c>
      <c r="C24" s="12">
        <v>0</v>
      </c>
      <c r="D24" s="8">
        <f t="shared" si="2"/>
        <v>31328.3</v>
      </c>
      <c r="E24" s="8">
        <v>24202.1</v>
      </c>
      <c r="F24" s="12"/>
      <c r="G24" s="11">
        <f t="shared" si="3"/>
        <v>24202.1</v>
      </c>
    </row>
    <row r="25" spans="1:7" ht="19.5" customHeight="1" x14ac:dyDescent="0.3">
      <c r="A25" s="4" t="s">
        <v>16</v>
      </c>
      <c r="B25" s="9">
        <f>B9-B13</f>
        <v>0</v>
      </c>
      <c r="C25" s="9">
        <f>C9-C13</f>
        <v>0</v>
      </c>
      <c r="D25" s="8">
        <f t="shared" si="0"/>
        <v>0</v>
      </c>
      <c r="E25" s="9">
        <f>E9-E13</f>
        <v>0</v>
      </c>
      <c r="F25" s="9">
        <f>F9-F13</f>
        <v>0</v>
      </c>
      <c r="G25" s="17" t="s">
        <v>25</v>
      </c>
    </row>
    <row r="45" spans="1:1" ht="15.6" x14ac:dyDescent="0.3">
      <c r="A45" s="2"/>
    </row>
    <row r="46" spans="1:1" ht="15.6" x14ac:dyDescent="0.3">
      <c r="A46" s="2"/>
    </row>
    <row r="47" spans="1:1" ht="15.6" x14ac:dyDescent="0.3">
      <c r="A47" s="2"/>
    </row>
    <row r="48" spans="1:1" ht="15.6" x14ac:dyDescent="0.3">
      <c r="A48" s="10" t="s">
        <v>26</v>
      </c>
    </row>
    <row r="49" spans="1:1" ht="15.6" x14ac:dyDescent="0.3">
      <c r="A49" s="10" t="s">
        <v>27</v>
      </c>
    </row>
    <row r="50" spans="1:1" s="18" customFormat="1" ht="15.6" x14ac:dyDescent="0.3">
      <c r="A50" s="19">
        <v>44917</v>
      </c>
    </row>
  </sheetData>
  <customSheetViews>
    <customSheetView guid="{7FF2FA4F-31B7-4639-9CD4-D095C5F90027}" showPageBreaks="1" printArea="1" view="pageBreakPreview" topLeftCell="A10">
      <selection activeCell="K18" sqref="K18"/>
      <pageMargins left="0.78740157480314965" right="0.39370078740157483" top="0.59055118110236227" bottom="0.59055118110236227" header="0" footer="0.31496062992125984"/>
      <pageSetup paperSize="9" scale="75" firstPageNumber="4" orientation="portrait" useFirstPageNumber="1" r:id="rId1"/>
      <headerFooter>
        <oddFooter>&amp;R&amp;"Times New Roman,обычный"&amp;12&amp;P</oddFooter>
      </headerFooter>
    </customSheetView>
    <customSheetView guid="{E6F1A8F8-3690-4DE6-83C3-3CFFDFC139FB}" showPageBreaks="1" printArea="1" view="pageBreakPreview" topLeftCell="A34">
      <selection activeCell="A56" sqref="A56"/>
      <pageMargins left="0.78740157480314965" right="0.31496062992125984" top="0.59055118110236227" bottom="0.59055118110236227" header="0" footer="0.31496062992125984"/>
      <pageSetup paperSize="9" scale="75" firstPageNumber="3" orientation="portrait" useFirstPageNumber="1" r:id="rId2"/>
      <headerFooter>
        <oddFooter>&amp;R&amp;"Times New Roman,обычный"&amp;12&amp;P</oddFooter>
      </headerFooter>
    </customSheetView>
    <customSheetView guid="{395A296D-197A-4C2A-9D77-69477317ED3E}" showPageBreaks="1" printArea="1" view="pageBreakPreview" topLeftCell="A28">
      <selection activeCell="A57" sqref="A57"/>
      <pageMargins left="0.78740157480314965" right="0.31496062992125984" top="0.59055118110236227" bottom="0.59055118110236227" header="0" footer="0.31496062992125984"/>
      <pageSetup paperSize="9" scale="75" firstPageNumber="3" orientation="portrait" useFirstPageNumber="1" r:id="rId3"/>
      <headerFooter>
        <oddFooter>&amp;R&amp;"Times New Roman,обычный"&amp;12&amp;P</oddFooter>
      </headerFooter>
    </customSheetView>
    <customSheetView guid="{80687324-A2F9-4BE4-AC5D-27A27A342696}" showPageBreaks="1" printArea="1" view="pageBreakPreview" topLeftCell="A11">
      <selection activeCell="F28" sqref="F28"/>
      <pageMargins left="0.78740157480314965" right="0.31496062992125984" top="0.59055118110236227" bottom="0.59055118110236227" header="0" footer="0.31496062992125984"/>
      <pageSetup paperSize="9" scale="75" firstPageNumber="4" orientation="portrait" useFirstPageNumber="1" r:id="rId4"/>
      <headerFooter>
        <oddFooter>&amp;R&amp;"Times New Roman,обычный"&amp;12&amp;P</oddFooter>
      </headerFooter>
    </customSheetView>
    <customSheetView guid="{81FDAEE2-5956-4F88-B009-F8AF4D098226}" showPageBreaks="1" printArea="1" view="pageBreakPreview">
      <selection activeCell="K5" sqref="K5"/>
      <pageMargins left="0.78740157480314965" right="0.31496062992125984" top="0.59055118110236227" bottom="0.59055118110236227" header="0" footer="0.31496062992125984"/>
      <pageSetup paperSize="9" scale="75" firstPageNumber="4" orientation="portrait" useFirstPageNumber="1" r:id="rId5"/>
      <headerFooter>
        <oddFooter>&amp;R&amp;"Times New Roman,обычный"&amp;12&amp;P</oddFooter>
      </headerFooter>
    </customSheetView>
  </customSheetViews>
  <mergeCells count="4">
    <mergeCell ref="A6:B6"/>
    <mergeCell ref="A7:A8"/>
    <mergeCell ref="B8:G8"/>
    <mergeCell ref="A5:G5"/>
  </mergeCells>
  <pageMargins left="0.78740157480314965" right="0.31496062992125984" top="0.59055118110236227" bottom="0.59055118110236227" header="0" footer="0.31496062992125984"/>
  <pageSetup paperSize="9" scale="75" firstPageNumber="3" orientation="portrait" useFirstPageNumber="1" r:id="rId6"/>
  <headerFooter>
    <oddFooter>&amp;R&amp;"Times New Roman,обычный"&amp;12&amp;P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4.4" x14ac:dyDescent="0.3"/>
  <sheetData/>
  <customSheetViews>
    <customSheetView guid="{7FF2FA4F-31B7-4639-9CD4-D095C5F90027}">
      <pageMargins left="0.7" right="0.7" top="0.75" bottom="0.75" header="0.3" footer="0.3"/>
    </customSheetView>
    <customSheetView guid="{E6F1A8F8-3690-4DE6-83C3-3CFFDFC139FB}">
      <pageMargins left="0.7" right="0.7" top="0.75" bottom="0.75" header="0.3" footer="0.3"/>
    </customSheetView>
    <customSheetView guid="{395A296D-197A-4C2A-9D77-69477317ED3E}">
      <pageMargins left="0.7" right="0.7" top="0.75" bottom="0.75" header="0.3" footer="0.3"/>
    </customSheetView>
    <customSheetView guid="{80687324-A2F9-4BE4-AC5D-27A27A342696}">
      <pageMargins left="0.7" right="0.7" top="0.75" bottom="0.75" header="0.3" footer="0.3"/>
    </customSheetView>
    <customSheetView guid="{81FDAEE2-5956-4F88-B009-F8AF4D098226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customSheetViews>
    <customSheetView guid="{7FF2FA4F-31B7-4639-9CD4-D095C5F90027}">
      <pageMargins left="0.7" right="0.7" top="0.75" bottom="0.75" header="0.3" footer="0.3"/>
    </customSheetView>
    <customSheetView guid="{E6F1A8F8-3690-4DE6-83C3-3CFFDFC139FB}">
      <pageMargins left="0.7" right="0.7" top="0.75" bottom="0.75" header="0.3" footer="0.3"/>
    </customSheetView>
    <customSheetView guid="{395A296D-197A-4C2A-9D77-69477317ED3E}">
      <pageMargins left="0.7" right="0.7" top="0.75" bottom="0.75" header="0.3" footer="0.3"/>
    </customSheetView>
    <customSheetView guid="{80687324-A2F9-4BE4-AC5D-27A27A342696}">
      <pageMargins left="0.7" right="0.7" top="0.75" bottom="0.75" header="0.3" footer="0.3"/>
    </customSheetView>
    <customSheetView guid="{81FDAEE2-5956-4F88-B009-F8AF4D098226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 С.А.</dc:creator>
  <cp:lastModifiedBy>Кириллова О.Н.</cp:lastModifiedBy>
  <cp:lastPrinted>2022-12-22T02:19:11Z</cp:lastPrinted>
  <dcterms:created xsi:type="dcterms:W3CDTF">2019-10-19T09:16:02Z</dcterms:created>
  <dcterms:modified xsi:type="dcterms:W3CDTF">2022-12-22T02:20:00Z</dcterms:modified>
</cp:coreProperties>
</file>