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Z_1D52D72E_49DD_4D96_975D_EFF84E6233C6_.wvu.PrintArea" localSheetId="0" hidden="1">Лист1!$A$1:$G$50</definedName>
    <definedName name="Z_26969D93_A80A_4ACE_926E_10A2EAEA4881_.wvu.PrintArea" localSheetId="0" hidden="1">Лист1!$A$1:$G$50</definedName>
    <definedName name="Z_4E801407_D0E4_4B4F_89D1_EB2B5D372128_.wvu.PrintArea" localSheetId="0" hidden="1">Лист1!$A$1:$G$50</definedName>
    <definedName name="Z_83A71A4C_6BEE_459A_945D_A61810604F86_.wvu.PrintArea" localSheetId="0" hidden="1">Лист1!$A$1:$G$50</definedName>
    <definedName name="Z_8D73DDEA_910D_4CB5_8A29_B1169237D94C_.wvu.PrintArea" localSheetId="0" hidden="1">Лист1!$A$1:$G$50</definedName>
    <definedName name="Z_9170742B_D994_4859_85C8_33AFD7F64E79_.wvu.PrintArea" localSheetId="0" hidden="1">Лист1!$A$1:$G$50</definedName>
    <definedName name="Z_CC994014_49F9_44CF_A9B7_94A6E8A5DC6D_.wvu.PrintArea" localSheetId="0" hidden="1">Лист1!$A$1:$G$50</definedName>
    <definedName name="Z_E7AD5D9B_9F3C_40C2_BEB0_E27A6ADA91A2_.wvu.PrintArea" localSheetId="0" hidden="1">Лист1!$A$1:$G$50</definedName>
    <definedName name="_xlnm.Print_Area" localSheetId="0">Лист1!$A$1:$G$50</definedName>
  </definedNames>
  <calcPr calcId="125725"/>
  <customWorkbookViews>
    <customWorkbookView name="Чеснокова Е.В. - Личное представление" guid="{4E801407-D0E4-4B4F-89D1-EB2B5D372128}" mergeInterval="0" personalView="1" maximized="1" xWindow="-9" yWindow="-9" windowWidth="1938" windowHeight="1050" activeSheetId="1"/>
    <customWorkbookView name="Аникина И.А. - Личное представление" guid="{83A71A4C-6BEE-459A-945D-A61810604F86}" mergeInterval="0" personalView="1" maximized="1" xWindow="1" yWindow="1" windowWidth="1916" windowHeight="849" activeSheetId="1"/>
    <customWorkbookView name="Кириллова О.Н. - Личное представление" guid="{8D73DDEA-910D-4CB5-8A29-B1169237D94C}" mergeInterval="0" personalView="1" maximized="1" xWindow="-9" yWindow="-9" windowWidth="1938" windowHeight="1050" activeSheetId="1"/>
    <customWorkbookView name="Чумакова С.А. - Личное представление" guid="{E7AD5D9B-9F3C-40C2-BEB0-E27A6ADA91A2}" mergeInterval="0" personalView="1" maximized="1" xWindow="1" yWindow="1" windowWidth="1916" windowHeight="849" activeSheetId="1"/>
    <customWorkbookView name="Парфененко А.В. - Личное представление" guid="{CC994014-49F9-44CF-A9B7-94A6E8A5DC6D}" mergeInterval="0" personalView="1" maximized="1" xWindow="-8" yWindow="-8" windowWidth="1936" windowHeight="1056" activeSheetId="1"/>
    <customWorkbookView name="Шурыгина С.В. - Личное представление" guid="{9170742B-D994-4859-85C8-33AFD7F64E79}" mergeInterval="0" personalView="1" maximized="1" xWindow="1" yWindow="1" windowWidth="1916" windowHeight="802" activeSheetId="1"/>
    <customWorkbookView name="Юртаева Н.В. - Личное представление" guid="{26969D93-A80A-4ACE-926E-10A2EAEA4881}" mergeInterval="0" personalView="1" maximized="1" xWindow="1" yWindow="1" windowWidth="1916" windowHeight="849" activeSheetId="1"/>
    <customWorkbookView name="Kologrivova - Личное представление" guid="{1D52D72E-49DD-4D96-975D-EFF84E6233C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25" i="1"/>
  <c r="E25" l="1"/>
  <c r="F25"/>
  <c r="D10"/>
  <c r="G10"/>
  <c r="D11"/>
  <c r="G11"/>
  <c r="D12"/>
  <c r="G12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13" l="1"/>
  <c r="G13"/>
  <c r="G9"/>
  <c r="D9"/>
  <c r="D25" l="1"/>
</calcChain>
</file>

<file path=xl/sharedStrings.xml><?xml version="1.0" encoding="utf-8"?>
<sst xmlns="http://schemas.openxmlformats.org/spreadsheetml/2006/main" count="32" uniqueCount="31">
  <si>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</si>
  <si>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</si>
  <si>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</si>
  <si>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</si>
  <si>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</si>
  <si>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</si>
  <si>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</si>
  <si>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</si>
  <si>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</si>
  <si>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</si>
  <si>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</si>
  <si>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</si>
  <si>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</si>
  <si>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</si>
  <si>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</si>
  <si>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</si>
  <si>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</si>
  <si>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</si>
  <si>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</si>
  <si>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>Изменение</t>
  </si>
  <si>
    <t>Утверждено
на 2022 год 
(с учетом изменений)</t>
  </si>
  <si>
    <t>0,00;</t>
  </si>
  <si>
    <t xml:space="preserve">Основные параметры бюджета ЗАТО Северск на плановый период 2022 и 2023 годов  </t>
  </si>
  <si>
    <t>Утверждено                             на 2022 год</t>
  </si>
  <si>
    <t>Утверждено                           на 2023 год</t>
  </si>
  <si>
    <t>Утверждено
на 2023 год 
(с учетом изменений)</t>
  </si>
  <si>
    <t xml:space="preserve">            Приложение 5.1</t>
  </si>
  <si>
    <t xml:space="preserve">            к Решению Думы ЗАТО Северск</t>
  </si>
  <si>
    <r>
      <t xml:space="preserve">            от    </t>
    </r>
    <r>
      <rPr>
        <u/>
        <sz val="12"/>
        <color indexed="8"/>
        <rFont val="Times New Roman"/>
        <family val="1"/>
        <charset val="204"/>
      </rPr>
      <t xml:space="preserve">10.12.2020 </t>
    </r>
    <r>
      <rPr>
        <sz val="12"/>
        <color indexed="8"/>
        <rFont val="Times New Roman"/>
        <family val="1"/>
        <charset val="204"/>
      </rPr>
      <t xml:space="preserve">       № </t>
    </r>
    <r>
      <rPr>
        <u/>
        <sz val="12"/>
        <color indexed="8"/>
        <rFont val="Times New Roman"/>
        <family val="1"/>
        <charset val="204"/>
      </rPr>
      <t xml:space="preserve">5/1   </t>
    </r>
  </si>
  <si>
    <t>77 38 58</t>
  </si>
  <si>
    <t>Чумакова Светлана Анатольевна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</si>
</sst>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1" fillId="0" borderId="0" xfId="2"/>
    <xf numFmtId="0" fontId="3" fillId="0" borderId="0" xfId="2" applyFont="1"/>
    <xf numFmtId="0" fontId="3" fillId="0" borderId="1" xfId="2" applyFont="1" applyBorder="1" applyAlignment="1">
      <alignment vertical="center" wrapText="1"/>
    </xf>
    <xf numFmtId="0" fontId="3" fillId="0" borderId="0" xfId="2" applyFont="1" applyBorder="1" applyAlignment="1">
      <alignment horizontal="right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right" vertical="center" wrapText="1"/>
    </xf>
    <xf numFmtId="0" fontId="0" fillId="2" borderId="0" xfId="0" applyFill="1"/>
    <xf numFmtId="49" fontId="3" fillId="2" borderId="2" xfId="2" applyNumberFormat="1" applyFont="1" applyFill="1" applyBorder="1" applyAlignment="1">
      <alignment horizontal="right" vertical="center" wrapText="1"/>
    </xf>
    <xf numFmtId="0" fontId="6" fillId="0" borderId="0" xfId="0" applyFont="1"/>
    <xf numFmtId="0" fontId="5" fillId="0" borderId="0" xfId="0" applyFont="1" applyAlignment="1">
      <alignment horizontal="left"/>
    </xf>
    <xf numFmtId="4" fontId="3" fillId="0" borderId="2" xfId="3" applyNumberFormat="1" applyFont="1" applyFill="1" applyBorder="1" applyAlignment="1">
      <alignment horizontal="right" vertical="center"/>
    </xf>
    <xf numFmtId="14" fontId="7" fillId="0" borderId="0" xfId="0" applyNumberFormat="1" applyFont="1" applyAlignment="1">
      <alignment horizontal="left"/>
    </xf>
    <xf numFmtId="4" fontId="3" fillId="0" borderId="2" xfId="2" applyNumberFormat="1" applyFont="1" applyFill="1" applyBorder="1" applyAlignment="1">
      <alignment vertical="center" wrapText="1"/>
    </xf>
    <xf numFmtId="4" fontId="3" fillId="0" borderId="3" xfId="0" applyNumberFormat="1" applyFont="1" applyFill="1" applyBorder="1"/>
    <xf numFmtId="4" fontId="3" fillId="0" borderId="2" xfId="0" applyNumberFormat="1" applyFont="1" applyFill="1" applyBorder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4" fontId="3" fillId="0" borderId="2" xfId="2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right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0" fontId="3" fillId="0" borderId="0" xfId="2" applyFont="1" applyAlignment="1">
      <alignment horizontal="center" vertical="center"/>
    </xf>
    <xf numFmtId="0" fontId="0" fillId="0" borderId="0" xfId="0" applyAlignment="1">
      <alignment vertical="center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11.xml"/><Relationship Id="rId41" Type="http://schemas.openxmlformats.org/officeDocument/2006/relationships/revisionLog" Target="revisionLog111.xml"/><Relationship Id="rId40" Type="http://schemas.openxmlformats.org/officeDocument/2006/relationships/revisionLog" Target="revisionLog1111.xml"/><Relationship Id="rId45" Type="http://schemas.openxmlformats.org/officeDocument/2006/relationships/revisionLog" Target="revisionLog1.xml"/><Relationship Id="rId44" Type="http://schemas.openxmlformats.org/officeDocument/2006/relationships/revisionLog" Target="revisionLog12.xml"/><Relationship Id="rId43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guid="{BFAC425D-2C51-4C5E-A68C-74CB13AC77F0}" diskRevisions="1" revisionId="357" version="7">
  <header guid="{D4D87653-5650-4A49-8F8E-79A37EF5EEBD}" dateTime="2021-06-01T09:44:44" maxSheetId="4" userName="Чумакова С.А." r:id="rId40" minRId="349" maxRId="351">
    <sheetIdMap count="3">
      <sheetId val="1"/>
      <sheetId val="2"/>
      <sheetId val="3"/>
    </sheetIdMap>
  </header>
  <header guid="{ADE2C2C3-4896-411C-BFE4-11F81B9DC591}" dateTime="2021-06-01T09:44:55" maxSheetId="4" userName="Чумакова С.А." r:id="rId41" minRId="352" maxRId="353">
    <sheetIdMap count="3">
      <sheetId val="1"/>
      <sheetId val="2"/>
      <sheetId val="3"/>
    </sheetIdMap>
  </header>
  <header guid="{6CA538B6-3A43-4537-90F7-0DE617081F3B}" dateTime="2021-06-01T09:45:16" maxSheetId="4" userName="Чумакова С.А." r:id="rId42">
    <sheetIdMap count="3">
      <sheetId val="1"/>
      <sheetId val="2"/>
      <sheetId val="3"/>
    </sheetIdMap>
  </header>
  <header guid="{F1BBA733-FFFA-44F4-9893-81A1D38302A1}" dateTime="2021-06-01T11:03:15" maxSheetId="4" userName="Чумакова С.А." r:id="rId43" minRId="354" maxRId="356">
    <sheetIdMap count="3">
      <sheetId val="1"/>
      <sheetId val="2"/>
      <sheetId val="3"/>
    </sheetIdMap>
  </header>
  <header guid="{C5DCDE9E-5286-42EB-8FBC-CA814DC6D92B}" dateTime="2021-06-01T14:49:57" maxSheetId="4" userName="Чумакова С.А." r:id="rId44">
    <sheetIdMap count="3">
      <sheetId val="1"/>
      <sheetId val="2"/>
      <sheetId val="3"/>
    </sheetIdMap>
  </header>
  <header guid="{BFAC425D-2C51-4C5E-A68C-74CB13AC77F0}" dateTime="2021-06-01T16:13:28" maxSheetId="4" userName="Чумакова С.А." r:id="rId45" minRId="357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57" sId="1" numFmtId="19">
    <oc r="A50">
      <v>44355</v>
    </oc>
    <nc r="A50">
      <v>44348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A48:A50" start="0" length="2147483647">
    <dxf>
      <font>
        <color rgb="FFFF0000"/>
      </font>
    </dxf>
  </rfmt>
</revisions>
</file>

<file path=xl/revisions/revisionLog111.xml><?xml version="1.0" encoding="utf-8"?>
<revisions xmlns="http://schemas.openxmlformats.org/spreadsheetml/2006/main" xmlns:r="http://schemas.openxmlformats.org/officeDocument/2006/relationships">
  <rcc rId="352" sId="1" numFmtId="4">
    <oc r="F17">
      <v>-17821.05</v>
    </oc>
    <nc r="F17"/>
  </rcc>
  <rcc rId="353" sId="1" numFmtId="4">
    <oc r="F18">
      <v>17821.05</v>
    </oc>
    <nc r="F18"/>
  </rcc>
</revisions>
</file>

<file path=xl/revisions/revisionLog1111.xml><?xml version="1.0" encoding="utf-8"?>
<revisions xmlns="http://schemas.openxmlformats.org/spreadsheetml/2006/main" xmlns:r="http://schemas.openxmlformats.org/officeDocument/2006/relationships">
  <rfmt sheetId="1" sqref="B9:G24">
    <dxf>
      <fill>
        <patternFill>
          <bgColor rgb="FFFFFF00"/>
        </patternFill>
      </fill>
    </dxf>
  </rfmt>
  <rcc rId="349" sId="1" numFmtId="4">
    <oc r="C17">
      <v>-17821.05</v>
    </oc>
    <nc r="C17"/>
  </rcc>
  <rcc rId="350" sId="1" numFmtId="4">
    <oc r="C18">
      <v>17821.05</v>
    </oc>
    <nc r="C18">
      <v>-1350.83</v>
    </nc>
  </rcc>
  <rcc rId="351" sId="1" numFmtId="4">
    <nc r="C21">
      <v>1350.83</v>
    </nc>
  </rcc>
  <rfmt sheetId="1" sqref="B13:G24">
    <dxf>
      <fill>
        <patternFill patternType="none">
          <bgColor auto="1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>
  <rfmt sheetId="1" sqref="B9:G12">
    <dxf>
      <fill>
        <patternFill patternType="none">
          <bgColor auto="1"/>
        </patternFill>
      </fill>
    </dxf>
  </rfmt>
</revisions>
</file>

<file path=xl/revisions/revisionLog121.xml><?xml version="1.0" encoding="utf-8"?>
<revisions xmlns="http://schemas.openxmlformats.org/spreadsheetml/2006/main" xmlns:r="http://schemas.openxmlformats.org/officeDocument/2006/relationships">
  <rcc rId="354" sId="1" numFmtId="19">
    <oc r="A50">
      <v>44315</v>
    </oc>
    <nc r="A50">
      <v>44355</v>
    </nc>
  </rcc>
  <rcc rId="355" sId="1">
    <oc r="A49" t="inlineStr">
      <is>
        <t>77 38 60</t>
      </is>
    </oc>
    <nc r="A49" t="inlineStr">
      <is>
        <t>77 38 58</t>
      </is>
    </nc>
  </rcc>
  <rcc rId="356" sId="1">
    <oc r="A48" t="inlineStr">
      <is>
        <t xml:space="preserve">Кириллова Ольга Николаевна </t>
      </is>
    </oc>
    <nc r="A48" t="inlineStr">
      <is>
        <t>Чумакова Светлана Анатольевна</t>
      </is>
    </nc>
  </rcc>
  <rfmt sheetId="1" sqref="A48:A50" start="0" length="2147483647">
    <dxf>
      <font>
        <color theme="1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51"/>
  <sheetViews>
    <sheetView tabSelected="1" view="pageBreakPreview" topLeftCell="A19" zoomScaleNormal="100" zoomScaleSheetLayoutView="100" workbookViewId="0">
      <selection activeCell="L37" sqref="L36:L37"/>
    </sheetView>
  </sheetViews>
  <sheetFormatPr defaultRowHeight="15"/>
  <cols>
    <col min="1" max="1" width="35.85546875" customWidth="1"/>
    <col min="2" max="2" width="13.85546875" customWidth="1"/>
    <col min="3" max="3" width="12.140625" customWidth="1"/>
    <col min="4" max="4" width="14.7109375" customWidth="1"/>
    <col min="5" max="5" width="13.85546875" customWidth="1"/>
    <col min="6" max="6" width="12.42578125" customWidth="1"/>
    <col min="7" max="7" width="13.42578125" customWidth="1"/>
  </cols>
  <sheetData>
    <row r="1" spans="1:7" ht="15.75">
      <c r="A1" s="1"/>
      <c r="C1" s="2"/>
      <c r="D1" s="2"/>
      <c r="E1" s="2" t="s">
        <v>26</v>
      </c>
    </row>
    <row r="2" spans="1:7" ht="12.75" customHeight="1">
      <c r="A2" s="1"/>
      <c r="C2" s="2"/>
      <c r="D2" s="2"/>
      <c r="E2" s="2" t="s">
        <v>27</v>
      </c>
    </row>
    <row r="3" spans="1:7" ht="15.75">
      <c r="A3" s="1"/>
      <c r="B3" s="2"/>
      <c r="C3" s="2"/>
      <c r="D3" s="2"/>
      <c r="E3" s="14" t="s">
        <v>28</v>
      </c>
      <c r="G3" s="13"/>
    </row>
    <row r="5" spans="1:7" ht="22.5" customHeight="1">
      <c r="A5" s="31" t="s">
        <v>22</v>
      </c>
      <c r="B5" s="31"/>
      <c r="C5" s="31"/>
      <c r="D5" s="31"/>
      <c r="E5" s="31"/>
      <c r="F5" s="32"/>
      <c r="G5" s="32"/>
    </row>
    <row r="6" spans="1:7" ht="15.75">
      <c r="A6" s="25"/>
      <c r="B6" s="25"/>
      <c r="C6" s="4"/>
      <c r="D6" s="4"/>
    </row>
    <row r="7" spans="1:7" ht="73.5" customHeight="1">
      <c r="A7" s="26" t="s">
        <v>0</v>
      </c>
      <c r="B7" s="7" t="s">
        <v>23</v>
      </c>
      <c r="C7" s="8" t="s">
        <v>19</v>
      </c>
      <c r="D7" s="9" t="s">
        <v>20</v>
      </c>
      <c r="E7" s="7" t="s">
        <v>24</v>
      </c>
      <c r="F7" s="5" t="s">
        <v>19</v>
      </c>
      <c r="G7" s="6" t="s">
        <v>25</v>
      </c>
    </row>
    <row r="8" spans="1:7" ht="15.75">
      <c r="A8" s="27"/>
      <c r="B8" s="28" t="s">
        <v>1</v>
      </c>
      <c r="C8" s="28"/>
      <c r="D8" s="28"/>
      <c r="E8" s="29"/>
      <c r="F8" s="30"/>
      <c r="G8" s="30"/>
    </row>
    <row r="9" spans="1:7" ht="21.75" customHeight="1">
      <c r="A9" s="3" t="s">
        <v>2</v>
      </c>
      <c r="B9" s="17">
        <v>3722971.54</v>
      </c>
      <c r="C9" s="22"/>
      <c r="D9" s="22">
        <f>SUM(D10:D12)</f>
        <v>3722971.54</v>
      </c>
      <c r="E9" s="17">
        <v>3693746.75</v>
      </c>
      <c r="F9" s="22"/>
      <c r="G9" s="22">
        <f t="shared" ref="G9" si="0">SUM(G10:G12)</f>
        <v>3693746.75</v>
      </c>
    </row>
    <row r="10" spans="1:7" ht="20.25" customHeight="1">
      <c r="A10" s="3" t="s">
        <v>3</v>
      </c>
      <c r="B10" s="23">
        <v>1003509.94</v>
      </c>
      <c r="C10" s="22"/>
      <c r="D10" s="22">
        <f>B10+C10</f>
        <v>1003509.94</v>
      </c>
      <c r="E10" s="23">
        <v>1018521.13</v>
      </c>
      <c r="F10" s="24"/>
      <c r="G10" s="24">
        <f>E10+F10</f>
        <v>1018521.13</v>
      </c>
    </row>
    <row r="11" spans="1:7" ht="20.25" customHeight="1">
      <c r="A11" s="3" t="s">
        <v>4</v>
      </c>
      <c r="B11" s="23">
        <v>112975.77</v>
      </c>
      <c r="C11" s="22"/>
      <c r="D11" s="22">
        <f>B11+C11</f>
        <v>112975.77</v>
      </c>
      <c r="E11" s="23">
        <v>97985.5</v>
      </c>
      <c r="F11" s="24"/>
      <c r="G11" s="24">
        <f>E11+F11</f>
        <v>97985.5</v>
      </c>
    </row>
    <row r="12" spans="1:7" ht="20.25" customHeight="1">
      <c r="A12" s="3" t="s">
        <v>5</v>
      </c>
      <c r="B12" s="23">
        <v>2606485.83</v>
      </c>
      <c r="C12" s="22"/>
      <c r="D12" s="22">
        <f>B12+C12</f>
        <v>2606485.83</v>
      </c>
      <c r="E12" s="23">
        <v>2577240.12</v>
      </c>
      <c r="F12" s="24"/>
      <c r="G12" s="24">
        <f>E12+F12</f>
        <v>2577240.12</v>
      </c>
    </row>
    <row r="13" spans="1:7" ht="20.25" customHeight="1">
      <c r="A13" s="3" t="s">
        <v>6</v>
      </c>
      <c r="B13" s="15">
        <v>3722971.54</v>
      </c>
      <c r="C13" s="15"/>
      <c r="D13" s="15">
        <f t="shared" ref="D13:G13" si="1">SUM(D14:D24)</f>
        <v>3722971.54</v>
      </c>
      <c r="E13" s="15">
        <v>3693746.7500000005</v>
      </c>
      <c r="F13" s="15"/>
      <c r="G13" s="15">
        <f t="shared" si="1"/>
        <v>3693746.7500000005</v>
      </c>
    </row>
    <row r="14" spans="1:7" ht="18" customHeight="1">
      <c r="A14" s="3" t="s">
        <v>7</v>
      </c>
      <c r="B14" s="17">
        <v>344711.85000000003</v>
      </c>
      <c r="C14" s="17"/>
      <c r="D14" s="15">
        <f t="shared" ref="D14:D24" si="2">B14+C14</f>
        <v>344711.85000000003</v>
      </c>
      <c r="E14" s="17">
        <v>397749.01</v>
      </c>
      <c r="F14" s="18"/>
      <c r="G14" s="15">
        <f t="shared" ref="G14:G24" si="3">E14+F14</f>
        <v>397749.01</v>
      </c>
    </row>
    <row r="15" spans="1:7" ht="18" customHeight="1">
      <c r="A15" s="3" t="s">
        <v>8</v>
      </c>
      <c r="B15" s="17">
        <v>68</v>
      </c>
      <c r="C15" s="17"/>
      <c r="D15" s="15">
        <f t="shared" si="2"/>
        <v>68</v>
      </c>
      <c r="E15" s="17">
        <v>68</v>
      </c>
      <c r="F15" s="19"/>
      <c r="G15" s="15">
        <f t="shared" si="3"/>
        <v>68</v>
      </c>
    </row>
    <row r="16" spans="1:7" ht="47.25" customHeight="1">
      <c r="A16" s="3" t="s">
        <v>17</v>
      </c>
      <c r="B16" s="17">
        <v>20585.259999999998</v>
      </c>
      <c r="C16" s="17"/>
      <c r="D16" s="15">
        <f t="shared" si="2"/>
        <v>20585.259999999998</v>
      </c>
      <c r="E16" s="17">
        <v>20246.419999999998</v>
      </c>
      <c r="F16" s="17"/>
      <c r="G16" s="15">
        <f t="shared" si="3"/>
        <v>20246.419999999998</v>
      </c>
    </row>
    <row r="17" spans="1:7" ht="18" customHeight="1">
      <c r="A17" s="3" t="s">
        <v>9</v>
      </c>
      <c r="B17" s="17">
        <v>357853.64</v>
      </c>
      <c r="C17" s="17"/>
      <c r="D17" s="15">
        <f t="shared" si="2"/>
        <v>357853.64</v>
      </c>
      <c r="E17" s="17">
        <v>354933.13</v>
      </c>
      <c r="F17" s="17"/>
      <c r="G17" s="15">
        <f t="shared" si="3"/>
        <v>354933.13</v>
      </c>
    </row>
    <row r="18" spans="1:7" ht="36" customHeight="1">
      <c r="A18" s="3" t="s">
        <v>10</v>
      </c>
      <c r="B18" s="17">
        <v>211344.52</v>
      </c>
      <c r="C18" s="17">
        <v>-1350.83</v>
      </c>
      <c r="D18" s="15">
        <f t="shared" si="2"/>
        <v>209993.69</v>
      </c>
      <c r="E18" s="17">
        <v>188068.9</v>
      </c>
      <c r="F18" s="17"/>
      <c r="G18" s="15">
        <f t="shared" si="3"/>
        <v>188068.9</v>
      </c>
    </row>
    <row r="19" spans="1:7" ht="18" customHeight="1">
      <c r="A19" s="3" t="s">
        <v>18</v>
      </c>
      <c r="B19" s="17">
        <v>199.2</v>
      </c>
      <c r="C19" s="17"/>
      <c r="D19" s="15">
        <f t="shared" si="2"/>
        <v>199.2</v>
      </c>
      <c r="E19" s="17">
        <v>199.2</v>
      </c>
      <c r="F19" s="19"/>
      <c r="G19" s="15">
        <f t="shared" si="3"/>
        <v>199.2</v>
      </c>
    </row>
    <row r="20" spans="1:7" ht="18" customHeight="1">
      <c r="A20" s="3" t="s">
        <v>11</v>
      </c>
      <c r="B20" s="17">
        <v>2276574.19</v>
      </c>
      <c r="C20" s="17"/>
      <c r="D20" s="15">
        <f t="shared" si="2"/>
        <v>2276574.19</v>
      </c>
      <c r="E20" s="17">
        <v>2242101.46</v>
      </c>
      <c r="F20" s="19"/>
      <c r="G20" s="15">
        <f t="shared" si="3"/>
        <v>2242101.46</v>
      </c>
    </row>
    <row r="21" spans="1:7" ht="18" customHeight="1">
      <c r="A21" s="3" t="s">
        <v>12</v>
      </c>
      <c r="B21" s="17">
        <v>234630.13</v>
      </c>
      <c r="C21" s="17">
        <v>1350.83</v>
      </c>
      <c r="D21" s="15">
        <f t="shared" si="2"/>
        <v>235980.96</v>
      </c>
      <c r="E21" s="17">
        <v>219903.99000000002</v>
      </c>
      <c r="F21" s="19"/>
      <c r="G21" s="15">
        <f t="shared" si="3"/>
        <v>219903.99000000002</v>
      </c>
    </row>
    <row r="22" spans="1:7" ht="18" customHeight="1">
      <c r="A22" s="3" t="s">
        <v>13</v>
      </c>
      <c r="B22" s="17">
        <v>72298.12000000001</v>
      </c>
      <c r="C22" s="17"/>
      <c r="D22" s="15">
        <f t="shared" si="2"/>
        <v>72298.12000000001</v>
      </c>
      <c r="E22" s="17">
        <v>73402.83</v>
      </c>
      <c r="F22" s="19"/>
      <c r="G22" s="15">
        <f t="shared" si="3"/>
        <v>73402.83</v>
      </c>
    </row>
    <row r="23" spans="1:7" ht="18" customHeight="1">
      <c r="A23" s="3" t="s">
        <v>14</v>
      </c>
      <c r="B23" s="17">
        <v>177070</v>
      </c>
      <c r="C23" s="17"/>
      <c r="D23" s="15">
        <f t="shared" si="2"/>
        <v>177070</v>
      </c>
      <c r="E23" s="17">
        <v>170920.73</v>
      </c>
      <c r="F23" s="19"/>
      <c r="G23" s="15">
        <f t="shared" si="3"/>
        <v>170920.73</v>
      </c>
    </row>
    <row r="24" spans="1:7" ht="53.25" customHeight="1">
      <c r="A24" s="3" t="s">
        <v>15</v>
      </c>
      <c r="B24" s="17">
        <v>27636.63</v>
      </c>
      <c r="C24" s="17"/>
      <c r="D24" s="15">
        <f t="shared" si="2"/>
        <v>27636.63</v>
      </c>
      <c r="E24" s="17">
        <v>26153.08</v>
      </c>
      <c r="F24" s="19"/>
      <c r="G24" s="15">
        <f t="shared" si="3"/>
        <v>26153.08</v>
      </c>
    </row>
    <row r="25" spans="1:7" ht="19.5" customHeight="1">
      <c r="A25" s="3" t="s">
        <v>16</v>
      </c>
      <c r="B25" s="10">
        <v>0</v>
      </c>
      <c r="C25" s="10">
        <f t="shared" ref="C25:F25" si="4">C9-C13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2" t="s">
        <v>21</v>
      </c>
    </row>
    <row r="26" spans="1:7">
      <c r="B26" s="11"/>
      <c r="C26" s="11"/>
      <c r="D26" s="11"/>
    </row>
    <row r="42" spans="1:4">
      <c r="B42" s="1"/>
      <c r="C42" s="1"/>
      <c r="D42" s="1"/>
    </row>
    <row r="43" spans="1:4">
      <c r="B43" s="1"/>
      <c r="C43" s="1"/>
      <c r="D43" s="1"/>
    </row>
    <row r="48" spans="1:4" ht="15.75">
      <c r="A48" s="20" t="s">
        <v>30</v>
      </c>
    </row>
    <row r="49" spans="1:1" ht="15.75">
      <c r="A49" s="20" t="s">
        <v>29</v>
      </c>
    </row>
    <row r="50" spans="1:1" ht="15.75">
      <c r="A50" s="21">
        <v>44348</v>
      </c>
    </row>
    <row r="51" spans="1:1">
      <c r="A51" s="16"/>
    </row>
  </sheetData>
  <customSheetViews>
    <customSheetView guid="{4E801407-D0E4-4B4F-89D1-EB2B5D372128}" showPageBreaks="1" printArea="1" view="pageBreakPreview">
      <selection activeCell="M6" sqref="M6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1"/>
      <headerFooter>
        <oddHeader>&amp;C&amp;"Times New Roman,обычный"&amp;12&amp;P</oddHeader>
      </headerFooter>
    </customSheetView>
    <customSheetView guid="{83A71A4C-6BEE-459A-945D-A61810604F86}" showPageBreaks="1" printArea="1" view="pageBreakPreview" topLeftCell="A19">
      <selection activeCell="L38" sqref="L38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2"/>
      <headerFooter>
        <oddFooter>&amp;R&amp;"Times New Roman,обычный"&amp;12&amp;P</oddFooter>
      </headerFooter>
    </customSheetView>
    <customSheetView guid="{8D73DDEA-910D-4CB5-8A29-B1169237D94C}" showPageBreaks="1" printArea="1" view="pageBreakPreview">
      <selection activeCell="F7" sqref="F7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3"/>
      <headerFooter>
        <oddHeader>&amp;C&amp;"Times New Roman,обычный"&amp;12&amp;P</oddHeader>
      </headerFooter>
    </customSheetView>
    <customSheetView guid="{E7AD5D9B-9F3C-40C2-BEB0-E27A6ADA91A2}" showPageBreaks="1" printArea="1" view="pageBreakPreview">
      <selection activeCell="J5" sqref="J5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4"/>
      <headerFooter>
        <oddHeader>&amp;C&amp;"Times New Roman,обычный"&amp;12&amp;P</oddHeader>
      </headerFooter>
    </customSheetView>
    <customSheetView guid="{CC994014-49F9-44CF-A9B7-94A6E8A5DC6D}" showPageBreaks="1" printArea="1" view="pageBreakPreview" topLeftCell="A4">
      <selection activeCell="B9" sqref="B9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5"/>
      <headerFooter>
        <oddHeader>&amp;C&amp;"Times New Roman,обычный"&amp;12&amp;P</oddHeader>
      </headerFooter>
    </customSheetView>
    <customSheetView guid="{9170742B-D994-4859-85C8-33AFD7F64E79}" showPageBreaks="1" printArea="1" view="pageBreakPreview" topLeftCell="A10">
      <selection activeCell="D13" sqref="D13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6"/>
      <headerFooter>
        <oddHeader>&amp;C&amp;"Times New Roman,обычный"&amp;12&amp;P</oddHeader>
      </headerFooter>
    </customSheetView>
    <customSheetView guid="{26969D93-A80A-4ACE-926E-10A2EAEA4881}" showPageBreaks="1" printArea="1" view="pageBreakPreview">
      <selection activeCell="D54" sqref="D54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7"/>
      <headerFooter>
        <oddFooter>&amp;R&amp;"Times New Roman,обычный"&amp;P</oddFooter>
      </headerFooter>
    </customSheetView>
    <customSheetView guid="{1D52D72E-49DD-4D96-975D-EFF84E6233C6}" showPageBreaks="1" printArea="1" view="pageBreakPreview" topLeftCell="A25">
      <selection activeCell="A51" sqref="A51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8"/>
      <headerFooter>
        <oddFooter>&amp;R&amp;"Times New Roman,обычный"&amp;12&amp;P</oddFooter>
      </headerFooter>
    </customSheetView>
  </customSheetViews>
  <mergeCells count="4">
    <mergeCell ref="A6:B6"/>
    <mergeCell ref="A7:A8"/>
    <mergeCell ref="B8:G8"/>
    <mergeCell ref="A5:G5"/>
  </mergeCells>
  <pageMargins left="0.70866141732283472" right="0.39370078740157483" top="0.74803149606299213" bottom="0.74803149606299213" header="0.31496062992125984" footer="0.31496062992125984"/>
  <pageSetup paperSize="9" scale="75" firstPageNumber="4" orientation="portrait" useFirstPageNumber="1" r:id="rId9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customSheetViews>
    <customSheetView guid="{4E801407-D0E4-4B4F-89D1-EB2B5D372128}">
      <pageMargins left="0.7" right="0.7" top="0.75" bottom="0.75" header="0.3" footer="0.3"/>
    </customSheetView>
    <customSheetView guid="{83A71A4C-6BEE-459A-945D-A61810604F86}">
      <pageMargins left="0.7" right="0.7" top="0.75" bottom="0.75" header="0.3" footer="0.3"/>
    </customSheetView>
    <customSheetView guid="{8D73DDEA-910D-4CB5-8A29-B1169237D94C}">
      <pageMargins left="0.7" right="0.7" top="0.75" bottom="0.75" header="0.3" footer="0.3"/>
    </customSheetView>
    <customSheetView guid="{E7AD5D9B-9F3C-40C2-BEB0-E27A6ADA91A2}">
      <pageMargins left="0.7" right="0.7" top="0.75" bottom="0.75" header="0.3" footer="0.3"/>
    </customSheetView>
    <customSheetView guid="{CC994014-49F9-44CF-A9B7-94A6E8A5DC6D}">
      <pageMargins left="0.7" right="0.7" top="0.75" bottom="0.75" header="0.3" footer="0.3"/>
    </customSheetView>
    <customSheetView guid="{9170742B-D994-4859-85C8-33AFD7F64E79}">
      <pageMargins left="0.7" right="0.7" top="0.75" bottom="0.75" header="0.3" footer="0.3"/>
    </customSheetView>
    <customSheetView guid="{26969D93-A80A-4ACE-926E-10A2EAEA4881}" showPageBreaks="1">
      <pageMargins left="0.7" right="0.7" top="0.75" bottom="0.75" header="0.3" footer="0.3"/>
      <pageSetup paperSize="9" orientation="portrait" r:id="rId1"/>
    </customSheetView>
    <customSheetView guid="{1D52D72E-49DD-4D96-975D-EFF84E6233C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E801407-D0E4-4B4F-89D1-EB2B5D372128}">
      <pageMargins left="0.7" right="0.7" top="0.75" bottom="0.75" header="0.3" footer="0.3"/>
    </customSheetView>
    <customSheetView guid="{83A71A4C-6BEE-459A-945D-A61810604F86}">
      <pageMargins left="0.7" right="0.7" top="0.75" bottom="0.75" header="0.3" footer="0.3"/>
    </customSheetView>
    <customSheetView guid="{8D73DDEA-910D-4CB5-8A29-B1169237D94C}">
      <pageMargins left="0.7" right="0.7" top="0.75" bottom="0.75" header="0.3" footer="0.3"/>
    </customSheetView>
    <customSheetView guid="{E7AD5D9B-9F3C-40C2-BEB0-E27A6ADA91A2}">
      <pageMargins left="0.7" right="0.7" top="0.75" bottom="0.75" header="0.3" footer="0.3"/>
    </customSheetView>
    <customSheetView guid="{CC994014-49F9-44CF-A9B7-94A6E8A5DC6D}">
      <pageMargins left="0.7" right="0.7" top="0.75" bottom="0.75" header="0.3" footer="0.3"/>
    </customSheetView>
    <customSheetView guid="{9170742B-D994-4859-85C8-33AFD7F64E79}">
      <pageMargins left="0.7" right="0.7" top="0.75" bottom="0.75" header="0.3" footer="0.3"/>
    </customSheetView>
    <customSheetView guid="{26969D93-A80A-4ACE-926E-10A2EAEA4881}" showPageBreaks="1">
      <pageMargins left="0.7" right="0.7" top="0.75" bottom="0.75" header="0.3" footer="0.3"/>
      <pageSetup paperSize="9" orientation="portrait" r:id="rId1"/>
    </customSheetView>
    <customSheetView guid="{1D52D72E-49DD-4D96-975D-EFF84E6233C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Чумакова С.А.</cp:lastModifiedBy>
  <cp:lastPrinted>2021-04-28T02:41:34Z</cp:lastPrinted>
  <dcterms:created xsi:type="dcterms:W3CDTF">2019-10-19T09:16:02Z</dcterms:created>
  <dcterms:modified xsi:type="dcterms:W3CDTF">2021-06-01T09:13:28Z</dcterms:modified>
</cp:coreProperties>
</file>