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Y:\Проект_2021_2023\КОРРЕКТИРОВКА\2_квартал\Сессия_апрель\Решение+приложения\"/>
    </mc:Choice>
  </mc:AlternateContent>
  <bookViews>
    <workbookView xWindow="0" yWindow="0" windowWidth="28800" windowHeight="12435"/>
  </bookViews>
  <sheets>
    <sheet name="PP" sheetId="9" r:id="rId1"/>
    <sheet name="Sheet1" sheetId="8" state="hidden" r:id="rId2"/>
  </sheets>
  <definedNames>
    <definedName name="_xlnm.Print_Titles" localSheetId="0">PP!$9:$9</definedName>
    <definedName name="_xlnm.Print_Area" localSheetId="0">PP!$A$1:$F$191</definedName>
  </definedNames>
  <calcPr calcId="152511"/>
</workbook>
</file>

<file path=xl/calcChain.xml><?xml version="1.0" encoding="utf-8"?>
<calcChain xmlns="http://schemas.openxmlformats.org/spreadsheetml/2006/main">
  <c r="H141" i="9" l="1"/>
  <c r="E42" i="9"/>
  <c r="F11" i="9"/>
  <c r="F16" i="9"/>
  <c r="F20" i="9"/>
  <c r="F12" i="9"/>
  <c r="F13" i="9"/>
  <c r="F14" i="9"/>
  <c r="F15" i="9"/>
  <c r="F17" i="9"/>
  <c r="F18" i="9"/>
  <c r="F19" i="9"/>
  <c r="F21" i="9"/>
  <c r="F22" i="9"/>
  <c r="F23" i="9"/>
  <c r="F24" i="9"/>
  <c r="E133" i="9" l="1"/>
  <c r="F133" i="9"/>
  <c r="E114" i="9"/>
  <c r="F114" i="9"/>
  <c r="E83" i="9"/>
  <c r="F83" i="9"/>
  <c r="F138" i="9" l="1"/>
  <c r="D126" i="9" l="1"/>
  <c r="F126" i="9"/>
  <c r="E126" i="9"/>
  <c r="F65" i="9"/>
  <c r="E65" i="9"/>
  <c r="E50" i="9" s="1"/>
  <c r="F54" i="9"/>
  <c r="F50" i="9" l="1"/>
  <c r="E46" i="9"/>
  <c r="E45" i="9" s="1"/>
  <c r="E44" i="9" s="1"/>
  <c r="F46" i="9"/>
  <c r="F42" i="9"/>
  <c r="F30" i="9"/>
  <c r="F29" i="9"/>
  <c r="E28" i="9"/>
  <c r="E26" i="9" s="1"/>
  <c r="E25" i="9" s="1"/>
  <c r="E10" i="9" s="1"/>
  <c r="D28" i="9"/>
  <c r="D26" i="9" s="1"/>
  <c r="D25" i="9" s="1"/>
  <c r="D10" i="9" s="1"/>
  <c r="D133" i="9"/>
  <c r="F45" i="9" l="1"/>
  <c r="F44" i="9" s="1"/>
  <c r="F28" i="9"/>
  <c r="F26" i="9" s="1"/>
  <c r="F25" i="9" s="1"/>
  <c r="F10" i="9" s="1"/>
  <c r="E141" i="9"/>
  <c r="D114" i="9"/>
  <c r="D83" i="9"/>
  <c r="D65" i="9"/>
  <c r="D46" i="9"/>
  <c r="D50" i="9" l="1"/>
  <c r="D45" i="9" l="1"/>
  <c r="D44" i="9" l="1"/>
  <c r="D141" i="9" s="1"/>
</calcChain>
</file>

<file path=xl/sharedStrings.xml><?xml version="1.0" encoding="utf-8"?>
<sst xmlns="http://schemas.openxmlformats.org/spreadsheetml/2006/main" count="978" uniqueCount="399">
  <si>
    <t>Статус_документа</t>
  </si>
  <si>
    <t>Дополнительный_статус_документа</t>
  </si>
  <si>
    <t>Дата с:</t>
  </si>
  <si>
    <t>Дата по:</t>
  </si>
  <si>
    <t>sysuser</t>
  </si>
  <si>
    <t>sysbudget</t>
  </si>
  <si>
    <t>Наименование</t>
  </si>
  <si>
    <t>ГАД</t>
  </si>
  <si>
    <t>Код классификации доходов</t>
  </si>
  <si>
    <t>Утверждено</t>
  </si>
  <si>
    <t>Изменение</t>
  </si>
  <si>
    <t>Утверждено с изменением</t>
  </si>
  <si>
    <t>8п</t>
  </si>
  <si>
    <t>НАЛОГОВЫЕ И НЕНАЛОГОВЫЕ ДОХОДЫ</t>
  </si>
  <si>
    <t/>
  </si>
  <si>
    <t>10000000000000000</t>
  </si>
  <si>
    <t>1176391.54</t>
  </si>
  <si>
    <t>НАЛОГОВЫЕ ДОХОДЫ</t>
  </si>
  <si>
    <t>1020730.32</t>
  </si>
  <si>
    <t>1010</t>
  </si>
  <si>
    <t>Налоги на прибыль, доходы</t>
  </si>
  <si>
    <t>10100000000000000</t>
  </si>
  <si>
    <t>750658.47</t>
  </si>
  <si>
    <t>Налог на доходы физических лиц</t>
  </si>
  <si>
    <t>182</t>
  </si>
  <si>
    <t>10102000000000110</t>
  </si>
  <si>
    <t>Налоги на товары (работы, услуги), реализуемые на территории Российской Федерации</t>
  </si>
  <si>
    <t>10300000000000000</t>
  </si>
  <si>
    <t>10076.45</t>
  </si>
  <si>
    <t>Акцизы по подакцизным товарам (продукции), производимым на территории Российской Федерации</t>
  </si>
  <si>
    <t>100</t>
  </si>
  <si>
    <t>10302000000000110</t>
  </si>
  <si>
    <t>Налоги на совокупный доход</t>
  </si>
  <si>
    <t>10500000000000000</t>
  </si>
  <si>
    <t>98591</t>
  </si>
  <si>
    <t>Налог, взимаемый в связи с применением упрощенной системы налогообложения</t>
  </si>
  <si>
    <t>10501000000000110</t>
  </si>
  <si>
    <t>78755</t>
  </si>
  <si>
    <t>Единый налог на вмененный доход для отдельных видов деятельности</t>
  </si>
  <si>
    <t>10502000000000110</t>
  </si>
  <si>
    <t>10112</t>
  </si>
  <si>
    <t>Единый сельскохозяйственный налог</t>
  </si>
  <si>
    <t>10503000000000110</t>
  </si>
  <si>
    <t>463</t>
  </si>
  <si>
    <t>Налог, взимаемый в связи с применением патентной системы налогообложения</t>
  </si>
  <si>
    <t>10504000000000110</t>
  </si>
  <si>
    <t>9261</t>
  </si>
  <si>
    <t>Налоги на имущество</t>
  </si>
  <si>
    <t>10600000000000000</t>
  </si>
  <si>
    <t>147397</t>
  </si>
  <si>
    <t>Налог на имущество физических лиц</t>
  </si>
  <si>
    <t>10601000000000110</t>
  </si>
  <si>
    <t>37841</t>
  </si>
  <si>
    <t>Земельный налог</t>
  </si>
  <si>
    <t>10606000000000110</t>
  </si>
  <si>
    <t>109556</t>
  </si>
  <si>
    <t>Государственная пошлина</t>
  </si>
  <si>
    <t>10800000000000000</t>
  </si>
  <si>
    <t>14007.4</t>
  </si>
  <si>
    <t>НЕНАЛОГОВЫЕ ДОХОДЫ</t>
  </si>
  <si>
    <t>155661.22</t>
  </si>
  <si>
    <t>Доходы от использования имущества, находящегося в государственной и муниципальной собственности</t>
  </si>
  <si>
    <t>11100000000000000</t>
  </si>
  <si>
    <t>106248.08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</si>
  <si>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</si>
  <si>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909</t>
  </si>
  <si>
    <t>11101040040000120</t>
  </si>
  <si>
    <t>468.83</t>
  </si>
  <si>
    <t>Арендная плата за землю - всего</t>
  </si>
  <si>
    <t>64276.64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</si>
  <si>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</si>
  <si>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11105012040000120</t>
  </si>
  <si>
    <t>30562.82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</si>
  <si>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</si>
  <si>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11105024040000120</t>
  </si>
  <si>
    <t>33712.4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</si>
  <si>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</si>
  <si>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11105312040000120</t>
  </si>
  <si>
    <t>1.42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</si>
  <si>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</si>
  <si>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</si>
  <si>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41502.61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</si>
  <si>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помещений нежилого фонда)</t>
  </si>
  <si>
    <t>11109044040001120</t>
  </si>
  <si>
    <t>25925.47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</si>
  <si>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наем жилых помещений)</t>
  </si>
  <si>
    <t>952</t>
  </si>
  <si>
    <t>11109044040002120</t>
  </si>
  <si>
    <t>7179.4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</si>
  <si>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сетей инженерно-технического обеспечения)</t>
  </si>
  <si>
    <t>11109044040003120</t>
  </si>
  <si>
    <t>1300.07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</si>
  <si>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движимого имущества)</t>
  </si>
  <si>
    <t>11109044040004120</t>
  </si>
  <si>
    <t>1774.45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</si>
  <si>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рекламных конструкций)</t>
  </si>
  <si>
    <t>11109044040005120</t>
  </si>
  <si>
    <t>2935.86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</si>
  <si>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временных торговых сооружений)</t>
  </si>
  <si>
    <t>11109044040106120</t>
  </si>
  <si>
    <t>2387.36</t>
  </si>
  <si>
    <t>Платежи при пользовании природными ресурсами</t>
  </si>
  <si>
    <t>11200000000000000</t>
  </si>
  <si>
    <t>17569.2</t>
  </si>
  <si>
    <t>Доходы от оказания платных услуг и компенсации затрат государства</t>
  </si>
  <si>
    <t>11300000000000000</t>
  </si>
  <si>
    <t>5989.19</t>
  </si>
  <si>
    <t>Доходы от продажи материальных и нематериальных активов</t>
  </si>
  <si>
    <t>11400000000000000</t>
  </si>
  <si>
    <t>19607.83</t>
  </si>
  <si>
    <t>Штрафы, санкции, возмещение ущерба</t>
  </si>
  <si>
    <t>11600000000000000</t>
  </si>
  <si>
    <t>5778.12</t>
  </si>
  <si>
    <t>Прочие неналоговые доходы</t>
  </si>
  <si>
    <t>11700000000000000</t>
  </si>
  <si>
    <t>468.8</t>
  </si>
  <si>
    <t>БЕЗВОЗМЕЗДНЫЕ ПОСТУПЛЕНИЯ</t>
  </si>
  <si>
    <t>20000000000000000</t>
  </si>
  <si>
    <t>3539317.79367</t>
  </si>
  <si>
    <t>Безвозмездные поступления от других бюджетов бюджетной системы Российской Федерации</t>
  </si>
  <si>
    <t>20200000000000000</t>
  </si>
  <si>
    <t>3552770.58221</t>
  </si>
  <si>
    <t>Дотации бюджетам бюджетной системы Российской Федерации</t>
  </si>
  <si>
    <t>20210000000000150</t>
  </si>
  <si>
    <t>1428335.5</t>
  </si>
  <si>
    <t>Дотации бюджетам городских округов на выравнивание бюджетной обеспеченности из бюджета субъекта Российской Федерации</t>
  </si>
  <si>
    <t>903</t>
  </si>
  <si>
    <t>20215001040000150</t>
  </si>
  <si>
    <t>235410.5</t>
  </si>
  <si>
    <t>Дотации бюджетам городских округов на поддержку мер по обеспечению сбалансированности бюджетов</t>
  </si>
  <si>
    <t>20215002040000150</t>
  </si>
  <si>
    <t>367815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</si>
  <si>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</si>
  <si>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</si>
  <si>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825110</t>
  </si>
  <si>
    <t>Субсидии бюджетам бюджетной системы Российской Федерации (межбюджетные субсидии)</t>
  </si>
  <si>
    <t>20220000000000150</t>
  </si>
  <si>
    <t>478175.99181</t>
  </si>
  <si>
    <t>Субсидии бюджетам городских округов на софинансирование капитальных вложений в объекты муниципальной собственности (капитальные вложения в объекты муниципальной собственности в сфере газификации в рамках государственной программы "Развитие коммунальной инфраструктуры в Томской области")</t>
  </si>
  <si>
    <t>953</t>
  </si>
  <si>
    <t>20220077040132150</t>
  </si>
  <si>
    <t>5229.6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</si>
  <si>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</si>
  <si>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908</t>
  </si>
  <si>
    <t>20225081040000150</t>
  </si>
  <si>
    <t>2276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</si>
  <si>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 (обеспечение образовательных организаций материально-технической базой для внедрения цифровой образовательной среды)</t>
  </si>
  <si>
    <t>907</t>
  </si>
  <si>
    <t>20225210040023150</t>
  </si>
  <si>
    <t>13296.85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</si>
  <si>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</si>
  <si>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</si>
  <si>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44797.8058</t>
  </si>
  <si>
    <t>Субсидии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</si>
  <si>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20225393040000150</t>
  </si>
  <si>
    <t>30000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</si>
  <si>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</si>
  <si>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905</t>
  </si>
  <si>
    <t>20225466040000150</t>
  </si>
  <si>
    <t>10035.54217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</si>
  <si>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</si>
  <si>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20225491040000150</t>
  </si>
  <si>
    <t>1390.14</t>
  </si>
  <si>
    <t>Субсидии бюджетам городских округов на реализацию мероприятий по обеспечению жильем молодых семей</t>
  </si>
  <si>
    <t>20225497040000150</t>
  </si>
  <si>
    <t>10526.94263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</si>
  <si>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</si>
  <si>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20225517040000150</t>
  </si>
  <si>
    <t>4955.18072</t>
  </si>
  <si>
    <t>Субсидии бюджетам городских округов на поддержку отрасли культуры (капитальный ремонт помещений здания МБУДО "Художественная школа" по адресу: Томская область, ЗАТО Северск, просп.Коммунистический, 122)</t>
  </si>
  <si>
    <t>20225519040083150</t>
  </si>
  <si>
    <t>12084.21687</t>
  </si>
  <si>
    <t>Субсидии бюджетам городских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(реализация мероприятия "Создание территории опережающего социально-экономического развития в муниципальном образовании "Городской округ закрытое административно-территориальное образование Северск Томской области")</t>
  </si>
  <si>
    <t>20225527040090150</t>
  </si>
  <si>
    <t>3465.376</t>
  </si>
  <si>
    <t>Субсидии бюджетам городских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бюджетам муниципальных образований Томской области, в том числе отнесенных к монопрофильным, на софинансирование расходов на развитие и обеспечение деятельности микрофинансовых организаций,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</si>
  <si>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902</t>
  </si>
  <si>
    <t>20225527040094150</t>
  </si>
  <si>
    <t>5000</t>
  </si>
  <si>
    <t>Субсидии бюджетам городских округов на реализацию программ формирования современной городской среды</t>
  </si>
  <si>
    <t>20225555040000150</t>
  </si>
  <si>
    <t>37905.73762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</si>
  <si>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 (строительство инженерной инфраструктуры на территории для размещения индивидуального жилищного строительства в пос.Самусь)</t>
  </si>
  <si>
    <t>20227576040133150</t>
  </si>
  <si>
    <t>70859.9</t>
  </si>
  <si>
    <t>Прочие субсидии бюджетам городских округов</t>
  </si>
  <si>
    <t>20229999040000150</t>
  </si>
  <si>
    <t>226352.7</t>
  </si>
  <si>
    <t>Субсидии на создание условий для управления многоквартирными домами в муниципальных образованиях Томской области</t>
  </si>
  <si>
    <t>20229999040007150</t>
  </si>
  <si>
    <t>111.5</t>
  </si>
  <si>
    <t>Субсидии на обеспечение организации отдыха детей в каникулярное время</t>
  </si>
  <si>
    <t>20229999040011150</t>
  </si>
  <si>
    <t>10790.9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</si>
  <si>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</t>
  </si>
  <si>
    <t>20229999040012150</t>
  </si>
  <si>
    <t>17133.4</t>
  </si>
  <si>
    <t>4418.5</t>
  </si>
  <si>
    <t>34235</t>
  </si>
  <si>
    <t>Субсидии на оплату труда руководителей и специалистов муниципальных учреждений культуры и искусства, в части выплат надбавок и доплат к тарифной ставке (должностному окладу)</t>
  </si>
  <si>
    <t>20229999040018150</t>
  </si>
  <si>
    <t>7789.4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</si>
  <si>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</si>
  <si>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>20229999040019150</t>
  </si>
  <si>
    <t>0</t>
  </si>
  <si>
    <t>Субсидии на внедрение и функционирование целевой модели цифровой образовательной среды в общеобразовательных организациях</t>
  </si>
  <si>
    <t>20229999040024150</t>
  </si>
  <si>
    <t>3350.6</t>
  </si>
  <si>
    <t>Субсидии на достижение целевых показателей по плану мероприятий ("дорожной карте") "Изменения в сфере культуры, направленные на повышение ее эффективности" в части повышения заработной платы работников культуры муниципальных учреждений культуры</t>
  </si>
  <si>
    <t>20229999040032150</t>
  </si>
  <si>
    <t>114747.2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</si>
  <si>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</si>
  <si>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20229999040033150</t>
  </si>
  <si>
    <t>11107.5</t>
  </si>
  <si>
    <t>Субсидии на обеспечение условий для развития физической культуры и массового спорта</t>
  </si>
  <si>
    <t>20229999040038150</t>
  </si>
  <si>
    <t>3347.7</t>
  </si>
  <si>
    <t>Субсидии на стимулирующие выплаты в муниципальных организациях дополнительного образования Томской области</t>
  </si>
  <si>
    <t>20229999040042150</t>
  </si>
  <si>
    <t>2692.1</t>
  </si>
  <si>
    <t>723.3</t>
  </si>
  <si>
    <t>2896</t>
  </si>
  <si>
    <t>Субсидии на обеспечение уровня финансирования организаций, осуществляющих спортивную подготовку, в соответствии с требованиями федеральных стандартов спортивной подготовки</t>
  </si>
  <si>
    <t>20229999040043150</t>
  </si>
  <si>
    <t>11201</t>
  </si>
  <si>
    <t>Субсидии на компенсацию расходов по организации теплоснабжения теплоснабжающими организациями</t>
  </si>
  <si>
    <t>954</t>
  </si>
  <si>
    <t>20229999040052150</t>
  </si>
  <si>
    <t>912.1</t>
  </si>
  <si>
    <t>Субсидии на частичное возмещение процентной ставки, частичную оплату первоначального взноса по ипотечным жилищным кредитам, взятым на приобретение вновь построенного жилья у застройщиков по договорам купли-продажи</t>
  </si>
  <si>
    <t>20229999040063150</t>
  </si>
  <si>
    <t>896.5</t>
  </si>
  <si>
    <t>Субвенции бюджетам бюджетной системы Российской Федерации</t>
  </si>
  <si>
    <t>20230000000000150</t>
  </si>
  <si>
    <t>1364151.7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</si>
  <si>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</si>
  <si>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20230024040010150</t>
  </si>
  <si>
    <t>705370.9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</si>
  <si>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</si>
  <si>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20230024040015150</t>
  </si>
  <si>
    <t>541738.6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</si>
  <si>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</si>
  <si>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20230024040021150</t>
  </si>
  <si>
    <t>4807.2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</si>
  <si>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(на осуществление управленческих функций органами местного самоуправления)</t>
  </si>
  <si>
    <t>20230024040022150</t>
  </si>
  <si>
    <t>64.4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</si>
  <si>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</si>
  <si>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20230024040030150</t>
  </si>
  <si>
    <t>70</t>
  </si>
  <si>
    <t>797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</si>
  <si>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</si>
  <si>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20230024040040150</t>
  </si>
  <si>
    <t>1209.5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</si>
  <si>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</si>
  <si>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20230024040060150</t>
  </si>
  <si>
    <t>20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</si>
  <si>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</si>
  <si>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20230024040070150</t>
  </si>
  <si>
    <t>0.6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</si>
  <si>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</si>
  <si>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20230024040080150</t>
  </si>
  <si>
    <t>131.3</t>
  </si>
  <si>
    <t>Субвенции на осуществление отдельных государственных полномочий по опеке и попечительству в Томской области в отношении несовершеннолетних граждан</t>
  </si>
  <si>
    <t>20230024040101150</t>
  </si>
  <si>
    <t>6608.5</t>
  </si>
  <si>
    <t>Субвенции на осуществление отдельных государственных полномочий по опеке и попечительству в Томской области в отношении совершеннолетних граждан</t>
  </si>
  <si>
    <t>20230024040102150</t>
  </si>
  <si>
    <t>1902.2</t>
  </si>
  <si>
    <t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</t>
  </si>
  <si>
    <t>20230024040120150</t>
  </si>
  <si>
    <t>143.9</t>
  </si>
  <si>
    <t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</t>
  </si>
  <si>
    <t>20230024040121150</t>
  </si>
  <si>
    <t>562.5</t>
  </si>
  <si>
    <t>Субвенции на обеспечение одеждой, обувью, мягким инвентарем, оборудованием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</si>
  <si>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20230024040150150</t>
  </si>
  <si>
    <t>739.6</t>
  </si>
  <si>
    <t>Субвенции на осуществление отдельных государственных полномочий по подготовке и оформлению документов, удостоверяющих уточненные границы горного отвода (горноотводный акт и графические приложения) и являющихся неотъемлемой составной частью лицензии на пользование недрами, в отношении участков недр местного значения в случаях, установленных Правительством Российской Федерации</t>
  </si>
  <si>
    <t>20230024040160150</t>
  </si>
  <si>
    <t>2</t>
  </si>
  <si>
    <t>Субвенции на осуществление отдельных государственных полномочий по созданию и обеспечению деятельности административных комиссий в Томской области</t>
  </si>
  <si>
    <t>20230024040170150</t>
  </si>
  <si>
    <t>676.3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</si>
  <si>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</si>
  <si>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20230024040215150</t>
  </si>
  <si>
    <t>815.8</t>
  </si>
  <si>
    <t>Субвенции на осуществление отдельных государственных полномочий на проведение ремонта жилых помещений, единственными собственниками которых являются дети-сироты и дети, оставшиеся без попечения родителей</t>
  </si>
  <si>
    <t>20230024040235150</t>
  </si>
  <si>
    <t>156.4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</si>
  <si>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</si>
  <si>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20230024040245150</t>
  </si>
  <si>
    <t>30643.6</t>
  </si>
  <si>
    <t>Субвенции на осуществление отдельных государственных полномочий по регистрации коллективных договоров</t>
  </si>
  <si>
    <t>20230024040250150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</si>
  <si>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организациях)</t>
  </si>
  <si>
    <t>20230027040113150</t>
  </si>
  <si>
    <t>8736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</si>
  <si>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</si>
  <si>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20230027040114150</t>
  </si>
  <si>
    <t>41997.6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</si>
  <si>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</si>
  <si>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</si>
  <si>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8316.1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</si>
  <si>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</si>
  <si>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</si>
  <si>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30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</si>
  <si>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</si>
  <si>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20235260040000150</t>
  </si>
  <si>
    <t>780.8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</si>
  <si>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(обеспечение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питанием, в части организации бесплатного горячего питания обучающихся, получающих начальное общее образование в муниципальных образовательных организациях)</t>
  </si>
  <si>
    <t>20235304040246150</t>
  </si>
  <si>
    <t>4881.9</t>
  </si>
  <si>
    <t>Субвенции бюджетам городских округов на проведение Всероссийской переписи населения 2020 года</t>
  </si>
  <si>
    <t>20235469040000150</t>
  </si>
  <si>
    <t>1739.7</t>
  </si>
  <si>
    <t>Иные межбюджетные трансферты</t>
  </si>
  <si>
    <t>20240000000000150</t>
  </si>
  <si>
    <t>282107.3904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</si>
  <si>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</si>
  <si>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</si>
  <si>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58824.36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</si>
  <si>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</si>
  <si>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20245393040000150</t>
  </si>
  <si>
    <t>80000</t>
  </si>
  <si>
    <t>Прочие межбюджетные трансферты из резервного фонда непредвиденных расходов Администрации Томской области</t>
  </si>
  <si>
    <t>20249999040016150</t>
  </si>
  <si>
    <t>118.8</t>
  </si>
  <si>
    <t>217.1504</t>
  </si>
  <si>
    <t>50</t>
  </si>
  <si>
    <t>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и обучающихся по образовательным программам начального общего образования</t>
  </si>
  <si>
    <t>20249999040025150</t>
  </si>
  <si>
    <t>5571.5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</si>
  <si>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</si>
  <si>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20249999040027150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</si>
  <si>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</si>
  <si>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20249999040029150</t>
  </si>
  <si>
    <t>1188</t>
  </si>
  <si>
    <t>Прочие межбюджетные трансферты на организацию системы выявления, сопровождения одаренных детей</t>
  </si>
  <si>
    <t>20249999040039150</t>
  </si>
  <si>
    <t>495.6</t>
  </si>
  <si>
    <t>Прочие межбюджетные трансферты, передаваемые бюджетам городских округов (исполнение судебных актов)</t>
  </si>
  <si>
    <t>20249999040047150</t>
  </si>
  <si>
    <t>568.68</t>
  </si>
  <si>
    <t>Прочие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дошкольных образовательных организаций</t>
  </si>
  <si>
    <t>20249999040050150</t>
  </si>
  <si>
    <t>134063.3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</si>
  <si>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</si>
  <si>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</si>
  <si>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2084.58636</t>
  </si>
  <si>
    <t>Доходы бюджетов городских округов от возврата бюджетными учреждениями остатков субсидий прошлых лет (средства местного бюджета)</t>
  </si>
  <si>
    <t>21804010040008150</t>
  </si>
  <si>
    <t>331.23</t>
  </si>
  <si>
    <t>Доходы бюджетов городских округов от возврата бюджетными учреждениями остатков субсидий прошлых лет (средства федерального и областного бюджетов)</t>
  </si>
  <si>
    <t>21804010040009150</t>
  </si>
  <si>
    <t>394.3524</t>
  </si>
  <si>
    <t>189.75</t>
  </si>
  <si>
    <t>Доходы бюджетов городских округов от возврата автономными учреждениями остатков субсидий прошлых лет (средства федерального и областного бюджетов)</t>
  </si>
  <si>
    <t>21804020040009150</t>
  </si>
  <si>
    <t>999</t>
  </si>
  <si>
    <t>Доходы бюджетов городских округов от возврата иными организациями остатков субсидий прошлых лет (средства местного бюджета)</t>
  </si>
  <si>
    <t>21804030040008150</t>
  </si>
  <si>
    <t>5.55</t>
  </si>
  <si>
    <t>Доходы бюджетов городских округов от возврата иными организациями остатков субсидий прошлых лет (средства федерального и областного бюджетов)</t>
  </si>
  <si>
    <t>21804030040009150</t>
  </si>
  <si>
    <t>164.70396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</si>
  <si>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</si>
  <si>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</si>
  <si>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-15537.3749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</si>
  <si>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</si>
  <si>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21960010040000150</t>
  </si>
  <si>
    <t>-987.03233</t>
  </si>
  <si>
    <t>-2234.27969</t>
  </si>
  <si>
    <t>-4450.39014</t>
  </si>
  <si>
    <t>-189.75</t>
  </si>
  <si>
    <t>-2750.96396</t>
  </si>
  <si>
    <t>-3876.5212</t>
  </si>
  <si>
    <t>-1048.43758</t>
  </si>
  <si>
    <t>Всего</t>
  </si>
  <si>
    <t>4715709.33</t>
  </si>
  <si>
    <t>Парфененко Александра Викторовна</t>
  </si>
  <si>
    <t>77 38 83</t>
  </si>
  <si>
    <t xml:space="preserve"> </t>
  </si>
  <si>
    <t>$$</t>
  </si>
  <si>
    <t>10</t>
  </si>
  <si>
    <t>Приложение 6</t>
  </si>
  <si>
    <t>к Решению Думы ЗАТО Северск</t>
  </si>
  <si>
    <t>Утверждено с учетом изменений</t>
  </si>
  <si>
    <t>тыс.руб.</t>
  </si>
  <si>
    <t>3</t>
  </si>
  <si>
    <t>4</t>
  </si>
  <si>
    <t>5</t>
  </si>
  <si>
    <t>6</t>
  </si>
  <si>
    <t>Доходы бюджета ЗАТО Северск на 2021 год</t>
  </si>
  <si>
    <t>25.02.2021</t>
  </si>
  <si>
    <t>29.04.2021</t>
  </si>
  <si>
    <t>Код главного админи-стратора</t>
  </si>
  <si>
    <t>4 720 551,23»;</t>
  </si>
  <si>
    <r>
      <t>от  __</t>
    </r>
    <r>
      <rPr>
        <u/>
        <sz val="12"/>
        <rFont val="Times New Roman"/>
        <family val="1"/>
        <charset val="204"/>
      </rPr>
      <t xml:space="preserve">10.12.2020  </t>
    </r>
    <r>
      <rPr>
        <sz val="12"/>
        <rFont val="Times New Roman"/>
        <family val="1"/>
        <charset val="204"/>
      </rPr>
      <t xml:space="preserve"> № ___</t>
    </r>
    <r>
      <rPr>
        <u/>
        <sz val="12"/>
        <rFont val="Times New Roman"/>
        <family val="1"/>
        <charset val="204"/>
      </rPr>
      <t>5/1</t>
    </r>
    <r>
      <rPr>
        <sz val="12"/>
        <rFont val="Times New Roman"/>
        <family val="1"/>
        <charset val="204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</si>
</sst>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"/>
    <numFmt numFmtId="165" formatCode="#,###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3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" fontId="2" fillId="2" borderId="6" xfId="0" applyNumberFormat="1" applyFont="1" applyFill="1" applyBorder="1" applyAlignment="1">
      <alignment horizontal="right" vertical="center"/>
    </xf>
    <xf numFmtId="165" fontId="2" fillId="2" borderId="6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Alignment="1"/>
    <xf numFmtId="49" fontId="3" fillId="2" borderId="0" xfId="0" applyNumberFormat="1" applyFont="1" applyFill="1" applyAlignment="1"/>
    <xf numFmtId="49" fontId="2" fillId="2" borderId="0" xfId="0" applyNumberFormat="1" applyFont="1" applyFill="1"/>
    <xf numFmtId="0" fontId="0" fillId="2" borderId="0" xfId="0" applyFill="1"/>
    <xf numFmtId="0" fontId="2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left" wrapText="1"/>
    </xf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91"/>
  <sheetViews>
    <sheetView tabSelected="1" view="pageBreakPreview" topLeftCell="A157" zoomScaleNormal="100" zoomScaleSheetLayoutView="100" workbookViewId="0">
      <selection activeCell="A183" sqref="A183"/>
    </sheetView>
  </sheetViews>
  <sheetFormatPr defaultColWidth="8.85546875" defaultRowHeight="15.75" x14ac:dyDescent="0.25"/>
  <cols>
    <col min="1" max="1" width="47.28515625" style="17" customWidth="1"/>
    <col min="2" max="2" width="10.140625" style="18" customWidth="1"/>
    <col min="3" max="3" width="21.85546875" style="18" customWidth="1"/>
    <col min="4" max="4" width="16.42578125" style="15" customWidth="1"/>
    <col min="5" max="5" width="14.42578125" style="15" customWidth="1"/>
    <col min="6" max="6" width="16.28515625" style="15" customWidth="1"/>
    <col min="7" max="7" width="8.85546875" style="16"/>
    <col min="8" max="8" width="13.140625" style="16" bestFit="1" customWidth="1"/>
    <col min="9" max="16384" width="8.85546875" style="16"/>
  </cols>
  <sheetData>
    <row r="1" spans="1:6" x14ac:dyDescent="0.25">
      <c r="A1" s="13" t="s">
        <v>394</v>
      </c>
      <c r="B1" s="14" t="s">
        <v>3</v>
      </c>
      <c r="C1" s="14" t="s">
        <v>395</v>
      </c>
      <c r="E1" s="15" t="s">
        <v>385</v>
      </c>
    </row>
    <row r="2" spans="1:6" x14ac:dyDescent="0.25">
      <c r="A2" s="13">
        <v>0</v>
      </c>
      <c r="B2" s="14" t="s">
        <v>0</v>
      </c>
      <c r="C2" s="14" t="s">
        <v>384</v>
      </c>
      <c r="E2" s="15" t="s">
        <v>386</v>
      </c>
    </row>
    <row r="3" spans="1:6" x14ac:dyDescent="0.25">
      <c r="E3" s="15" t="s">
        <v>398</v>
      </c>
    </row>
    <row r="5" spans="1:6" x14ac:dyDescent="0.2">
      <c r="A5" s="32" t="s">
        <v>393</v>
      </c>
      <c r="B5" s="32"/>
      <c r="C5" s="32"/>
      <c r="D5" s="32"/>
      <c r="E5" s="32"/>
      <c r="F5" s="32"/>
    </row>
    <row r="7" spans="1:6" ht="47.25" x14ac:dyDescent="0.2">
      <c r="A7" s="29" t="s">
        <v>6</v>
      </c>
      <c r="B7" s="30" t="s">
        <v>396</v>
      </c>
      <c r="C7" s="30" t="s">
        <v>8</v>
      </c>
      <c r="D7" s="19" t="s">
        <v>9</v>
      </c>
      <c r="E7" s="19" t="s">
        <v>10</v>
      </c>
      <c r="F7" s="20" t="s">
        <v>387</v>
      </c>
    </row>
    <row r="8" spans="1:6" ht="21" customHeight="1" x14ac:dyDescent="0.2">
      <c r="A8" s="29"/>
      <c r="B8" s="30"/>
      <c r="C8" s="30"/>
      <c r="D8" s="31" t="s">
        <v>388</v>
      </c>
      <c r="E8" s="31"/>
      <c r="F8" s="31"/>
    </row>
    <row r="9" spans="1:6" x14ac:dyDescent="0.2">
      <c r="A9" s="21">
        <v>1</v>
      </c>
      <c r="B9" s="20" t="s">
        <v>280</v>
      </c>
      <c r="C9" s="20" t="s">
        <v>389</v>
      </c>
      <c r="D9" s="19" t="s">
        <v>390</v>
      </c>
      <c r="E9" s="19" t="s">
        <v>391</v>
      </c>
      <c r="F9" s="19" t="s">
        <v>392</v>
      </c>
    </row>
    <row r="10" spans="1:6" x14ac:dyDescent="0.2">
      <c r="A10" s="22" t="s">
        <v>13</v>
      </c>
      <c r="B10" s="20" t="s">
        <v>14</v>
      </c>
      <c r="C10" s="20" t="s">
        <v>15</v>
      </c>
      <c r="D10" s="11">
        <f>D11+D25</f>
        <v>1160494.78</v>
      </c>
      <c r="E10" s="11">
        <f>E11+E25</f>
        <v>20738.649999999998</v>
      </c>
      <c r="F10" s="11">
        <f>F11+F25</f>
        <v>1181233.43</v>
      </c>
    </row>
    <row r="11" spans="1:6" ht="23.1" customHeight="1" x14ac:dyDescent="0.2">
      <c r="A11" s="22" t="s">
        <v>17</v>
      </c>
      <c r="B11" s="20" t="s">
        <v>14</v>
      </c>
      <c r="C11" s="20" t="s">
        <v>14</v>
      </c>
      <c r="D11" s="11">
        <v>1012730.32</v>
      </c>
      <c r="E11" s="11">
        <v>8300</v>
      </c>
      <c r="F11" s="11">
        <f>D11+E11</f>
        <v>1021030.32</v>
      </c>
    </row>
    <row r="12" spans="1:6" ht="23.1" customHeight="1" x14ac:dyDescent="0.2">
      <c r="A12" s="22" t="s">
        <v>20</v>
      </c>
      <c r="B12" s="20" t="s">
        <v>14</v>
      </c>
      <c r="C12" s="20" t="s">
        <v>21</v>
      </c>
      <c r="D12" s="11">
        <v>750658.47</v>
      </c>
      <c r="E12" s="12">
        <v>0</v>
      </c>
      <c r="F12" s="11">
        <f t="shared" ref="F12:F24" si="0">D12+E12</f>
        <v>750658.47</v>
      </c>
    </row>
    <row r="13" spans="1:6" ht="23.1" customHeight="1" x14ac:dyDescent="0.2">
      <c r="A13" s="22" t="s">
        <v>23</v>
      </c>
      <c r="B13" s="20" t="s">
        <v>24</v>
      </c>
      <c r="C13" s="20" t="s">
        <v>25</v>
      </c>
      <c r="D13" s="11">
        <v>750658.47</v>
      </c>
      <c r="E13" s="12">
        <v>0</v>
      </c>
      <c r="F13" s="11">
        <f t="shared" si="0"/>
        <v>750658.47</v>
      </c>
    </row>
    <row r="14" spans="1:6" ht="40.9" customHeight="1" x14ac:dyDescent="0.2">
      <c r="A14" s="22" t="s">
        <v>26</v>
      </c>
      <c r="B14" s="20" t="s">
        <v>14</v>
      </c>
      <c r="C14" s="20" t="s">
        <v>27</v>
      </c>
      <c r="D14" s="11">
        <v>10076.450000000001</v>
      </c>
      <c r="E14" s="12">
        <v>0</v>
      </c>
      <c r="F14" s="11">
        <f t="shared" si="0"/>
        <v>10076.450000000001</v>
      </c>
    </row>
    <row r="15" spans="1:6" ht="47.25" x14ac:dyDescent="0.2">
      <c r="A15" s="22" t="s">
        <v>29</v>
      </c>
      <c r="B15" s="20" t="s">
        <v>30</v>
      </c>
      <c r="C15" s="20" t="s">
        <v>31</v>
      </c>
      <c r="D15" s="11">
        <v>10076.450000000001</v>
      </c>
      <c r="E15" s="12">
        <v>0</v>
      </c>
      <c r="F15" s="11">
        <f t="shared" si="0"/>
        <v>10076.450000000001</v>
      </c>
    </row>
    <row r="16" spans="1:6" ht="23.1" customHeight="1" x14ac:dyDescent="0.2">
      <c r="A16" s="22" t="s">
        <v>32</v>
      </c>
      <c r="B16" s="20" t="s">
        <v>14</v>
      </c>
      <c r="C16" s="20" t="s">
        <v>33</v>
      </c>
      <c r="D16" s="11">
        <v>90591</v>
      </c>
      <c r="E16" s="11">
        <v>8300</v>
      </c>
      <c r="F16" s="11">
        <f>D16+E16</f>
        <v>98891</v>
      </c>
    </row>
    <row r="17" spans="1:6" ht="31.5" x14ac:dyDescent="0.2">
      <c r="A17" s="22" t="s">
        <v>35</v>
      </c>
      <c r="B17" s="20" t="s">
        <v>24</v>
      </c>
      <c r="C17" s="20" t="s">
        <v>36</v>
      </c>
      <c r="D17" s="11">
        <v>78755</v>
      </c>
      <c r="E17" s="12">
        <v>0</v>
      </c>
      <c r="F17" s="11">
        <f t="shared" si="0"/>
        <v>78755</v>
      </c>
    </row>
    <row r="18" spans="1:6" ht="31.5" x14ac:dyDescent="0.2">
      <c r="A18" s="22" t="s">
        <v>38</v>
      </c>
      <c r="B18" s="20" t="s">
        <v>24</v>
      </c>
      <c r="C18" s="20" t="s">
        <v>39</v>
      </c>
      <c r="D18" s="11">
        <v>10112</v>
      </c>
      <c r="E18" s="12">
        <v>0</v>
      </c>
      <c r="F18" s="11">
        <f t="shared" si="0"/>
        <v>10112</v>
      </c>
    </row>
    <row r="19" spans="1:6" ht="23.1" customHeight="1" x14ac:dyDescent="0.2">
      <c r="A19" s="22" t="s">
        <v>41</v>
      </c>
      <c r="B19" s="20" t="s">
        <v>24</v>
      </c>
      <c r="C19" s="20" t="s">
        <v>42</v>
      </c>
      <c r="D19" s="11">
        <v>463</v>
      </c>
      <c r="E19" s="12">
        <v>0</v>
      </c>
      <c r="F19" s="11">
        <f t="shared" si="0"/>
        <v>463</v>
      </c>
    </row>
    <row r="20" spans="1:6" ht="31.5" x14ac:dyDescent="0.2">
      <c r="A20" s="22" t="s">
        <v>44</v>
      </c>
      <c r="B20" s="20" t="s">
        <v>24</v>
      </c>
      <c r="C20" s="20" t="s">
        <v>45</v>
      </c>
      <c r="D20" s="11">
        <v>1261</v>
      </c>
      <c r="E20" s="11">
        <v>8300</v>
      </c>
      <c r="F20" s="11">
        <f>D20+E20</f>
        <v>9561</v>
      </c>
    </row>
    <row r="21" spans="1:6" ht="23.1" customHeight="1" x14ac:dyDescent="0.2">
      <c r="A21" s="22" t="s">
        <v>47</v>
      </c>
      <c r="B21" s="20" t="s">
        <v>14</v>
      </c>
      <c r="C21" s="20" t="s">
        <v>48</v>
      </c>
      <c r="D21" s="11">
        <v>147397</v>
      </c>
      <c r="E21" s="12">
        <v>0</v>
      </c>
      <c r="F21" s="11">
        <f t="shared" si="0"/>
        <v>147397</v>
      </c>
    </row>
    <row r="22" spans="1:6" ht="23.1" customHeight="1" x14ac:dyDescent="0.2">
      <c r="A22" s="22" t="s">
        <v>50</v>
      </c>
      <c r="B22" s="20" t="s">
        <v>24</v>
      </c>
      <c r="C22" s="20" t="s">
        <v>51</v>
      </c>
      <c r="D22" s="11">
        <v>37841</v>
      </c>
      <c r="E22" s="12">
        <v>0</v>
      </c>
      <c r="F22" s="11">
        <f t="shared" si="0"/>
        <v>37841</v>
      </c>
    </row>
    <row r="23" spans="1:6" ht="23.1" customHeight="1" x14ac:dyDescent="0.2">
      <c r="A23" s="22" t="s">
        <v>53</v>
      </c>
      <c r="B23" s="20" t="s">
        <v>24</v>
      </c>
      <c r="C23" s="20" t="s">
        <v>54</v>
      </c>
      <c r="D23" s="11">
        <v>109556</v>
      </c>
      <c r="E23" s="12">
        <v>0</v>
      </c>
      <c r="F23" s="11">
        <f t="shared" si="0"/>
        <v>109556</v>
      </c>
    </row>
    <row r="24" spans="1:6" ht="23.1" customHeight="1" x14ac:dyDescent="0.2">
      <c r="A24" s="22" t="s">
        <v>56</v>
      </c>
      <c r="B24" s="20" t="s">
        <v>14</v>
      </c>
      <c r="C24" s="20" t="s">
        <v>57</v>
      </c>
      <c r="D24" s="11">
        <v>14007.4</v>
      </c>
      <c r="E24" s="12">
        <v>0</v>
      </c>
      <c r="F24" s="11">
        <f t="shared" si="0"/>
        <v>14007.4</v>
      </c>
    </row>
    <row r="25" spans="1:6" ht="23.1" customHeight="1" x14ac:dyDescent="0.2">
      <c r="A25" s="22" t="s">
        <v>59</v>
      </c>
      <c r="B25" s="20" t="s">
        <v>14</v>
      </c>
      <c r="C25" s="20" t="s">
        <v>14</v>
      </c>
      <c r="D25" s="11">
        <f>D26+D39+D40+D41+D42+D43</f>
        <v>147764.46</v>
      </c>
      <c r="E25" s="11">
        <f>E26+E39+E40+E41+E42+E43</f>
        <v>12438.649999999998</v>
      </c>
      <c r="F25" s="11">
        <f>F26+F39+F40+F41+F42+F43</f>
        <v>160203.10999999999</v>
      </c>
    </row>
    <row r="26" spans="1:6" ht="47.25" x14ac:dyDescent="0.2">
      <c r="A26" s="22" t="s">
        <v>61</v>
      </c>
      <c r="B26" s="20" t="s">
        <v>14</v>
      </c>
      <c r="C26" s="20" t="s">
        <v>62</v>
      </c>
      <c r="D26" s="11">
        <f>D27+D28+D32</f>
        <v>106248.08</v>
      </c>
      <c r="E26" s="11">
        <f>E27+E28+E32</f>
        <v>4000</v>
      </c>
      <c r="F26" s="11">
        <f>F27+F28+F32</f>
        <v>110248.08</v>
      </c>
    </row>
    <row r="27" spans="1:6" ht="78.75" x14ac:dyDescent="0.2">
      <c r="A27" s="22" t="s">
        <v>64</v>
      </c>
      <c r="B27" s="20" t="s">
        <v>65</v>
      </c>
      <c r="C27" s="20" t="s">
        <v>66</v>
      </c>
      <c r="D27" s="11">
        <v>468.83</v>
      </c>
      <c r="E27" s="12">
        <v>0</v>
      </c>
      <c r="F27" s="11">
        <v>468.83</v>
      </c>
    </row>
    <row r="28" spans="1:6" ht="24" customHeight="1" x14ac:dyDescent="0.2">
      <c r="A28" s="22" t="s">
        <v>68</v>
      </c>
      <c r="B28" s="20" t="s">
        <v>14</v>
      </c>
      <c r="C28" s="20" t="s">
        <v>14</v>
      </c>
      <c r="D28" s="11">
        <f>D29+D30+D31</f>
        <v>64276.639999999999</v>
      </c>
      <c r="E28" s="11">
        <f t="shared" ref="E28:F28" si="1">E29+E30+E31</f>
        <v>4000</v>
      </c>
      <c r="F28" s="11">
        <f t="shared" si="1"/>
        <v>68276.639999999999</v>
      </c>
    </row>
    <row r="29" spans="1:6" ht="110.25" x14ac:dyDescent="0.2">
      <c r="A29" s="22" t="s">
        <v>70</v>
      </c>
      <c r="B29" s="20" t="s">
        <v>65</v>
      </c>
      <c r="C29" s="20" t="s">
        <v>71</v>
      </c>
      <c r="D29" s="11">
        <v>30562.82</v>
      </c>
      <c r="E29" s="11"/>
      <c r="F29" s="11">
        <f>D29+E29</f>
        <v>30562.82</v>
      </c>
    </row>
    <row r="30" spans="1:6" ht="110.25" x14ac:dyDescent="0.2">
      <c r="A30" s="22" t="s">
        <v>73</v>
      </c>
      <c r="B30" s="20" t="s">
        <v>65</v>
      </c>
      <c r="C30" s="20" t="s">
        <v>74</v>
      </c>
      <c r="D30" s="11">
        <v>33712.400000000001</v>
      </c>
      <c r="E30" s="11">
        <v>4000</v>
      </c>
      <c r="F30" s="11">
        <f>D30+E30</f>
        <v>37712.400000000001</v>
      </c>
    </row>
    <row r="31" spans="1:6" ht="157.5" x14ac:dyDescent="0.2">
      <c r="A31" s="22" t="s">
        <v>76</v>
      </c>
      <c r="B31" s="20" t="s">
        <v>65</v>
      </c>
      <c r="C31" s="20" t="s">
        <v>77</v>
      </c>
      <c r="D31" s="11">
        <v>1.42</v>
      </c>
      <c r="E31" s="12">
        <v>0</v>
      </c>
      <c r="F31" s="11">
        <v>1.42</v>
      </c>
    </row>
    <row r="32" spans="1:6" ht="126" x14ac:dyDescent="0.2">
      <c r="A32" s="22" t="s">
        <v>79</v>
      </c>
      <c r="B32" s="20" t="s">
        <v>14</v>
      </c>
      <c r="C32" s="20" t="s">
        <v>80</v>
      </c>
      <c r="D32" s="11">
        <v>41502.61</v>
      </c>
      <c r="E32" s="12">
        <v>0</v>
      </c>
      <c r="F32" s="11">
        <v>41502.61</v>
      </c>
    </row>
    <row r="33" spans="1:6" ht="126" x14ac:dyDescent="0.2">
      <c r="A33" s="22" t="s">
        <v>82</v>
      </c>
      <c r="B33" s="20" t="s">
        <v>65</v>
      </c>
      <c r="C33" s="20" t="s">
        <v>83</v>
      </c>
      <c r="D33" s="11">
        <v>25925.47</v>
      </c>
      <c r="E33" s="12">
        <v>0</v>
      </c>
      <c r="F33" s="11">
        <v>25925.47</v>
      </c>
    </row>
    <row r="34" spans="1:6" ht="126" x14ac:dyDescent="0.2">
      <c r="A34" s="22" t="s">
        <v>85</v>
      </c>
      <c r="B34" s="20" t="s">
        <v>86</v>
      </c>
      <c r="C34" s="20" t="s">
        <v>87</v>
      </c>
      <c r="D34" s="11">
        <v>7179.4</v>
      </c>
      <c r="E34" s="12">
        <v>0</v>
      </c>
      <c r="F34" s="11">
        <v>7179.4</v>
      </c>
    </row>
    <row r="35" spans="1:6" ht="126" x14ac:dyDescent="0.2">
      <c r="A35" s="22" t="s">
        <v>89</v>
      </c>
      <c r="B35" s="20" t="s">
        <v>65</v>
      </c>
      <c r="C35" s="20" t="s">
        <v>90</v>
      </c>
      <c r="D35" s="11">
        <v>1300.07</v>
      </c>
      <c r="E35" s="12">
        <v>0</v>
      </c>
      <c r="F35" s="11">
        <v>1300.07</v>
      </c>
    </row>
    <row r="36" spans="1:6" ht="126" x14ac:dyDescent="0.2">
      <c r="A36" s="22" t="s">
        <v>92</v>
      </c>
      <c r="B36" s="20" t="s">
        <v>65</v>
      </c>
      <c r="C36" s="20" t="s">
        <v>93</v>
      </c>
      <c r="D36" s="11">
        <v>1774.45</v>
      </c>
      <c r="E36" s="12">
        <v>0</v>
      </c>
      <c r="F36" s="11">
        <v>1774.45</v>
      </c>
    </row>
    <row r="37" spans="1:6" ht="126" x14ac:dyDescent="0.2">
      <c r="A37" s="22" t="s">
        <v>95</v>
      </c>
      <c r="B37" s="20" t="s">
        <v>65</v>
      </c>
      <c r="C37" s="20" t="s">
        <v>96</v>
      </c>
      <c r="D37" s="11">
        <v>2935.86</v>
      </c>
      <c r="E37" s="12">
        <v>0</v>
      </c>
      <c r="F37" s="11">
        <v>2935.86</v>
      </c>
    </row>
    <row r="38" spans="1:6" ht="126" x14ac:dyDescent="0.2">
      <c r="A38" s="22" t="s">
        <v>98</v>
      </c>
      <c r="B38" s="20" t="s">
        <v>65</v>
      </c>
      <c r="C38" s="20" t="s">
        <v>99</v>
      </c>
      <c r="D38" s="11">
        <v>2387.36</v>
      </c>
      <c r="E38" s="12">
        <v>0</v>
      </c>
      <c r="F38" s="11">
        <v>2387.36</v>
      </c>
    </row>
    <row r="39" spans="1:6" ht="36" customHeight="1" x14ac:dyDescent="0.2">
      <c r="A39" s="22" t="s">
        <v>101</v>
      </c>
      <c r="B39" s="20" t="s">
        <v>14</v>
      </c>
      <c r="C39" s="20" t="s">
        <v>102</v>
      </c>
      <c r="D39" s="11">
        <v>14061.81</v>
      </c>
      <c r="E39" s="11">
        <v>3507.39</v>
      </c>
      <c r="F39" s="11">
        <v>17569.2</v>
      </c>
    </row>
    <row r="40" spans="1:6" ht="36" customHeight="1" x14ac:dyDescent="0.2">
      <c r="A40" s="22" t="s">
        <v>104</v>
      </c>
      <c r="B40" s="20" t="s">
        <v>14</v>
      </c>
      <c r="C40" s="20" t="s">
        <v>105</v>
      </c>
      <c r="D40" s="11">
        <v>4325.53</v>
      </c>
      <c r="E40" s="11">
        <v>1663.66</v>
      </c>
      <c r="F40" s="11">
        <v>5989.19</v>
      </c>
    </row>
    <row r="41" spans="1:6" ht="36" customHeight="1" x14ac:dyDescent="0.2">
      <c r="A41" s="22" t="s">
        <v>107</v>
      </c>
      <c r="B41" s="20" t="s">
        <v>14</v>
      </c>
      <c r="C41" s="20" t="s">
        <v>108</v>
      </c>
      <c r="D41" s="11">
        <v>19607.830000000002</v>
      </c>
      <c r="E41" s="12">
        <v>0</v>
      </c>
      <c r="F41" s="11">
        <v>19607.830000000002</v>
      </c>
    </row>
    <row r="42" spans="1:6" ht="24" customHeight="1" x14ac:dyDescent="0.2">
      <c r="A42" s="22" t="s">
        <v>110</v>
      </c>
      <c r="B42" s="20" t="s">
        <v>14</v>
      </c>
      <c r="C42" s="20" t="s">
        <v>111</v>
      </c>
      <c r="D42" s="11">
        <v>3461.21</v>
      </c>
      <c r="E42" s="11">
        <f>2711.2+47.6+100</f>
        <v>2858.7999999999997</v>
      </c>
      <c r="F42" s="11">
        <f>D42+E42</f>
        <v>6320.01</v>
      </c>
    </row>
    <row r="43" spans="1:6" ht="24" customHeight="1" x14ac:dyDescent="0.2">
      <c r="A43" s="22" t="s">
        <v>113</v>
      </c>
      <c r="B43" s="20" t="s">
        <v>14</v>
      </c>
      <c r="C43" s="20" t="s">
        <v>114</v>
      </c>
      <c r="D43" s="11">
        <v>60</v>
      </c>
      <c r="E43" s="11">
        <v>408.8</v>
      </c>
      <c r="F43" s="11">
        <v>468.8</v>
      </c>
    </row>
    <row r="44" spans="1:6" ht="22.5" customHeight="1" x14ac:dyDescent="0.2">
      <c r="A44" s="22" t="s">
        <v>116</v>
      </c>
      <c r="B44" s="20" t="s">
        <v>14</v>
      </c>
      <c r="C44" s="20" t="s">
        <v>117</v>
      </c>
      <c r="D44" s="11">
        <f>D45+D126+D133</f>
        <v>3253065.5</v>
      </c>
      <c r="E44" s="11">
        <f t="shared" ref="E44:F44" si="2">E45+E126+E133</f>
        <v>286252.3</v>
      </c>
      <c r="F44" s="11">
        <f t="shared" si="2"/>
        <v>3539317.8000000003</v>
      </c>
    </row>
    <row r="45" spans="1:6" ht="47.25" x14ac:dyDescent="0.2">
      <c r="A45" s="22" t="s">
        <v>119</v>
      </c>
      <c r="B45" s="20" t="s">
        <v>14</v>
      </c>
      <c r="C45" s="20" t="s">
        <v>120</v>
      </c>
      <c r="D45" s="11">
        <f>D46+D50+D83+D114</f>
        <v>3273784.2800000003</v>
      </c>
      <c r="E45" s="11">
        <f t="shared" ref="E45:F45" si="3">E46+E50+E83+E114</f>
        <v>278986.3</v>
      </c>
      <c r="F45" s="11">
        <f t="shared" si="3"/>
        <v>3552770.5800000005</v>
      </c>
    </row>
    <row r="46" spans="1:6" ht="31.5" x14ac:dyDescent="0.2">
      <c r="A46" s="22" t="s">
        <v>122</v>
      </c>
      <c r="B46" s="20" t="s">
        <v>14</v>
      </c>
      <c r="C46" s="20" t="s">
        <v>123</v>
      </c>
      <c r="D46" s="11">
        <f>SUM(D47:D49)</f>
        <v>1428335.5</v>
      </c>
      <c r="E46" s="23">
        <f t="shared" ref="E46:F46" si="4">SUM(E47:E49)</f>
        <v>0</v>
      </c>
      <c r="F46" s="11">
        <f t="shared" si="4"/>
        <v>1428335.5</v>
      </c>
    </row>
    <row r="47" spans="1:6" ht="56.25" customHeight="1" x14ac:dyDescent="0.2">
      <c r="A47" s="22" t="s">
        <v>125</v>
      </c>
      <c r="B47" s="20" t="s">
        <v>126</v>
      </c>
      <c r="C47" s="20" t="s">
        <v>127</v>
      </c>
      <c r="D47" s="11">
        <v>235410.5</v>
      </c>
      <c r="E47" s="12">
        <v>0</v>
      </c>
      <c r="F47" s="11">
        <v>235410.5</v>
      </c>
    </row>
    <row r="48" spans="1:6" ht="47.25" x14ac:dyDescent="0.2">
      <c r="A48" s="22" t="s">
        <v>129</v>
      </c>
      <c r="B48" s="20" t="s">
        <v>126</v>
      </c>
      <c r="C48" s="20" t="s">
        <v>130</v>
      </c>
      <c r="D48" s="11">
        <v>367815</v>
      </c>
      <c r="E48" s="12">
        <v>0</v>
      </c>
      <c r="F48" s="11">
        <v>367815</v>
      </c>
    </row>
    <row r="49" spans="1:6" ht="78.75" x14ac:dyDescent="0.2">
      <c r="A49" s="22" t="s">
        <v>132</v>
      </c>
      <c r="B49" s="20" t="s">
        <v>126</v>
      </c>
      <c r="C49" s="20" t="s">
        <v>133</v>
      </c>
      <c r="D49" s="11">
        <v>825110</v>
      </c>
      <c r="E49" s="12">
        <v>0</v>
      </c>
      <c r="F49" s="11">
        <v>825110</v>
      </c>
    </row>
    <row r="50" spans="1:6" ht="47.25" x14ac:dyDescent="0.2">
      <c r="A50" s="22" t="s">
        <v>135</v>
      </c>
      <c r="B50" s="20" t="s">
        <v>14</v>
      </c>
      <c r="C50" s="20" t="s">
        <v>136</v>
      </c>
      <c r="D50" s="11">
        <f>SUM(D51:D65)</f>
        <v>334230.62</v>
      </c>
      <c r="E50" s="11">
        <f t="shared" ref="E50:F50" si="5">SUM(E51:E65)</f>
        <v>143945.37</v>
      </c>
      <c r="F50" s="11">
        <f t="shared" si="5"/>
        <v>478175.99</v>
      </c>
    </row>
    <row r="51" spans="1:6" ht="126" x14ac:dyDescent="0.2">
      <c r="A51" s="22" t="s">
        <v>138</v>
      </c>
      <c r="B51" s="20" t="s">
        <v>139</v>
      </c>
      <c r="C51" s="20" t="s">
        <v>140</v>
      </c>
      <c r="D51" s="12">
        <v>0</v>
      </c>
      <c r="E51" s="11">
        <v>5229.6000000000004</v>
      </c>
      <c r="F51" s="11">
        <v>5229.6000000000004</v>
      </c>
    </row>
    <row r="52" spans="1:6" ht="94.5" x14ac:dyDescent="0.2">
      <c r="A52" s="22" t="s">
        <v>142</v>
      </c>
      <c r="B52" s="20" t="s">
        <v>143</v>
      </c>
      <c r="C52" s="20" t="s">
        <v>144</v>
      </c>
      <c r="D52" s="11">
        <v>2276</v>
      </c>
      <c r="E52" s="12">
        <v>0</v>
      </c>
      <c r="F52" s="11">
        <v>2276</v>
      </c>
    </row>
    <row r="53" spans="1:6" ht="141.75" x14ac:dyDescent="0.2">
      <c r="A53" s="22" t="s">
        <v>146</v>
      </c>
      <c r="B53" s="20" t="s">
        <v>147</v>
      </c>
      <c r="C53" s="20" t="s">
        <v>148</v>
      </c>
      <c r="D53" s="11">
        <v>13296.85</v>
      </c>
      <c r="E53" s="12">
        <v>0</v>
      </c>
      <c r="F53" s="11">
        <v>13296.85</v>
      </c>
    </row>
    <row r="54" spans="1:6" ht="94.5" x14ac:dyDescent="0.2">
      <c r="A54" s="22" t="s">
        <v>150</v>
      </c>
      <c r="B54" s="20" t="s">
        <v>147</v>
      </c>
      <c r="C54" s="20" t="s">
        <v>151</v>
      </c>
      <c r="D54" s="11">
        <v>44797.81</v>
      </c>
      <c r="E54" s="11">
        <v>-0.01</v>
      </c>
      <c r="F54" s="11">
        <f>D54+E54</f>
        <v>44797.799999999996</v>
      </c>
    </row>
    <row r="55" spans="1:6" ht="78.75" x14ac:dyDescent="0.2">
      <c r="A55" s="22" t="s">
        <v>153</v>
      </c>
      <c r="B55" s="20" t="s">
        <v>139</v>
      </c>
      <c r="C55" s="20" t="s">
        <v>154</v>
      </c>
      <c r="D55" s="11">
        <v>30000</v>
      </c>
      <c r="E55" s="12">
        <v>0</v>
      </c>
      <c r="F55" s="11">
        <v>30000</v>
      </c>
    </row>
    <row r="56" spans="1:6" ht="94.5" x14ac:dyDescent="0.2">
      <c r="A56" s="22" t="s">
        <v>156</v>
      </c>
      <c r="B56" s="20" t="s">
        <v>157</v>
      </c>
      <c r="C56" s="20" t="s">
        <v>158</v>
      </c>
      <c r="D56" s="11">
        <v>10035.540000000001</v>
      </c>
      <c r="E56" s="12">
        <v>0</v>
      </c>
      <c r="F56" s="11">
        <v>10035.540000000001</v>
      </c>
    </row>
    <row r="57" spans="1:6" ht="94.5" x14ac:dyDescent="0.2">
      <c r="A57" s="22" t="s">
        <v>160</v>
      </c>
      <c r="B57" s="20" t="s">
        <v>147</v>
      </c>
      <c r="C57" s="20" t="s">
        <v>161</v>
      </c>
      <c r="D57" s="11">
        <v>1390.14</v>
      </c>
      <c r="E57" s="12">
        <v>0</v>
      </c>
      <c r="F57" s="11">
        <v>1390.14</v>
      </c>
    </row>
    <row r="58" spans="1:6" ht="47.25" x14ac:dyDescent="0.2">
      <c r="A58" s="22" t="s">
        <v>163</v>
      </c>
      <c r="B58" s="20" t="s">
        <v>143</v>
      </c>
      <c r="C58" s="20" t="s">
        <v>164</v>
      </c>
      <c r="D58" s="11">
        <v>10526.94</v>
      </c>
      <c r="E58" s="12">
        <v>0</v>
      </c>
      <c r="F58" s="11">
        <v>10526.94</v>
      </c>
    </row>
    <row r="59" spans="1:6" ht="63" x14ac:dyDescent="0.2">
      <c r="A59" s="22" t="s">
        <v>166</v>
      </c>
      <c r="B59" s="20" t="s">
        <v>157</v>
      </c>
      <c r="C59" s="20" t="s">
        <v>167</v>
      </c>
      <c r="D59" s="11">
        <v>4955.18</v>
      </c>
      <c r="E59" s="12">
        <v>0</v>
      </c>
      <c r="F59" s="11">
        <v>4955.18</v>
      </c>
    </row>
    <row r="60" spans="1:6" ht="94.5" x14ac:dyDescent="0.2">
      <c r="A60" s="22" t="s">
        <v>169</v>
      </c>
      <c r="B60" s="20" t="s">
        <v>139</v>
      </c>
      <c r="C60" s="20" t="s">
        <v>170</v>
      </c>
      <c r="D60" s="11">
        <v>12084.22</v>
      </c>
      <c r="E60" s="12">
        <v>0</v>
      </c>
      <c r="F60" s="11">
        <v>12084.22</v>
      </c>
    </row>
    <row r="61" spans="1:6" ht="204.75" x14ac:dyDescent="0.2">
      <c r="A61" s="22" t="s">
        <v>172</v>
      </c>
      <c r="B61" s="20" t="s">
        <v>65</v>
      </c>
      <c r="C61" s="20" t="s">
        <v>173</v>
      </c>
      <c r="D61" s="12">
        <v>0</v>
      </c>
      <c r="E61" s="11">
        <v>3465.38</v>
      </c>
      <c r="F61" s="11">
        <v>3465.38</v>
      </c>
    </row>
    <row r="62" spans="1:6" ht="267.75" x14ac:dyDescent="0.2">
      <c r="A62" s="22" t="s">
        <v>175</v>
      </c>
      <c r="B62" s="20" t="s">
        <v>176</v>
      </c>
      <c r="C62" s="20" t="s">
        <v>177</v>
      </c>
      <c r="D62" s="12">
        <v>0</v>
      </c>
      <c r="E62" s="11">
        <v>5000</v>
      </c>
      <c r="F62" s="11">
        <v>5000</v>
      </c>
    </row>
    <row r="63" spans="1:6" ht="47.25" x14ac:dyDescent="0.2">
      <c r="A63" s="22" t="s">
        <v>179</v>
      </c>
      <c r="B63" s="20" t="s">
        <v>139</v>
      </c>
      <c r="C63" s="20" t="s">
        <v>180</v>
      </c>
      <c r="D63" s="11">
        <v>37905.74</v>
      </c>
      <c r="E63" s="12">
        <v>0</v>
      </c>
      <c r="F63" s="11">
        <v>37905.74</v>
      </c>
    </row>
    <row r="64" spans="1:6" ht="141.75" x14ac:dyDescent="0.2">
      <c r="A64" s="22" t="s">
        <v>182</v>
      </c>
      <c r="B64" s="20" t="s">
        <v>139</v>
      </c>
      <c r="C64" s="20" t="s">
        <v>183</v>
      </c>
      <c r="D64" s="11">
        <v>70859.899999999994</v>
      </c>
      <c r="E64" s="12">
        <v>0</v>
      </c>
      <c r="F64" s="11">
        <v>70859.899999999994</v>
      </c>
    </row>
    <row r="65" spans="1:6" ht="31.5" x14ac:dyDescent="0.2">
      <c r="A65" s="22" t="s">
        <v>185</v>
      </c>
      <c r="B65" s="20" t="s">
        <v>14</v>
      </c>
      <c r="C65" s="20" t="s">
        <v>186</v>
      </c>
      <c r="D65" s="11">
        <f>SUM(D66:D82)</f>
        <v>96102.300000000017</v>
      </c>
      <c r="E65" s="11">
        <f>SUM(E66:E82)</f>
        <v>130250.4</v>
      </c>
      <c r="F65" s="11">
        <f>SUM(F66:F82)</f>
        <v>226352.7</v>
      </c>
    </row>
    <row r="66" spans="1:6" ht="63" x14ac:dyDescent="0.2">
      <c r="A66" s="22" t="s">
        <v>188</v>
      </c>
      <c r="B66" s="20" t="s">
        <v>86</v>
      </c>
      <c r="C66" s="20" t="s">
        <v>189</v>
      </c>
      <c r="D66" s="11">
        <v>111.5</v>
      </c>
      <c r="E66" s="12">
        <v>0</v>
      </c>
      <c r="F66" s="11">
        <v>111.5</v>
      </c>
    </row>
    <row r="67" spans="1:6" ht="31.5" x14ac:dyDescent="0.2">
      <c r="A67" s="22" t="s">
        <v>191</v>
      </c>
      <c r="B67" s="20" t="s">
        <v>143</v>
      </c>
      <c r="C67" s="20" t="s">
        <v>192</v>
      </c>
      <c r="D67" s="11">
        <v>10790.9</v>
      </c>
      <c r="E67" s="12">
        <v>0</v>
      </c>
      <c r="F67" s="11">
        <v>10790.9</v>
      </c>
    </row>
    <row r="68" spans="1:6" ht="110.25" x14ac:dyDescent="0.2">
      <c r="A68" s="22" t="s">
        <v>194</v>
      </c>
      <c r="B68" s="20" t="s">
        <v>157</v>
      </c>
      <c r="C68" s="20" t="s">
        <v>195</v>
      </c>
      <c r="D68" s="12">
        <v>0</v>
      </c>
      <c r="E68" s="11">
        <v>17133.400000000001</v>
      </c>
      <c r="F68" s="11">
        <v>17133.400000000001</v>
      </c>
    </row>
    <row r="69" spans="1:6" ht="110.25" x14ac:dyDescent="0.2">
      <c r="A69" s="22" t="s">
        <v>194</v>
      </c>
      <c r="B69" s="20" t="s">
        <v>147</v>
      </c>
      <c r="C69" s="20" t="s">
        <v>195</v>
      </c>
      <c r="D69" s="12">
        <v>0</v>
      </c>
      <c r="E69" s="11">
        <v>4418.5</v>
      </c>
      <c r="F69" s="11">
        <v>4418.5</v>
      </c>
    </row>
    <row r="70" spans="1:6" ht="110.25" x14ac:dyDescent="0.2">
      <c r="A70" s="22" t="s">
        <v>194</v>
      </c>
      <c r="B70" s="20" t="s">
        <v>143</v>
      </c>
      <c r="C70" s="20" t="s">
        <v>195</v>
      </c>
      <c r="D70" s="11">
        <v>34235</v>
      </c>
      <c r="E70" s="12">
        <v>0</v>
      </c>
      <c r="F70" s="11">
        <v>34235</v>
      </c>
    </row>
    <row r="71" spans="1:6" ht="78.75" x14ac:dyDescent="0.2">
      <c r="A71" s="22" t="s">
        <v>199</v>
      </c>
      <c r="B71" s="20" t="s">
        <v>157</v>
      </c>
      <c r="C71" s="20" t="s">
        <v>200</v>
      </c>
      <c r="D71" s="11">
        <v>7789.4</v>
      </c>
      <c r="E71" s="12">
        <v>0</v>
      </c>
      <c r="F71" s="11">
        <v>7789.4</v>
      </c>
    </row>
    <row r="72" spans="1:6" ht="189" x14ac:dyDescent="0.2">
      <c r="A72" s="22" t="s">
        <v>202</v>
      </c>
      <c r="B72" s="20" t="s">
        <v>143</v>
      </c>
      <c r="C72" s="20" t="s">
        <v>203</v>
      </c>
      <c r="D72" s="11">
        <v>6048.7</v>
      </c>
      <c r="E72" s="11">
        <v>-6048.7</v>
      </c>
      <c r="F72" s="12">
        <v>0</v>
      </c>
    </row>
    <row r="73" spans="1:6" ht="47.25" x14ac:dyDescent="0.2">
      <c r="A73" s="22" t="s">
        <v>205</v>
      </c>
      <c r="B73" s="20" t="s">
        <v>147</v>
      </c>
      <c r="C73" s="20" t="s">
        <v>206</v>
      </c>
      <c r="D73" s="11">
        <v>3350.6</v>
      </c>
      <c r="E73" s="12">
        <v>0</v>
      </c>
      <c r="F73" s="11">
        <v>3350.6</v>
      </c>
    </row>
    <row r="74" spans="1:6" ht="110.25" x14ac:dyDescent="0.2">
      <c r="A74" s="22" t="s">
        <v>208</v>
      </c>
      <c r="B74" s="20" t="s">
        <v>157</v>
      </c>
      <c r="C74" s="20" t="s">
        <v>209</v>
      </c>
      <c r="D74" s="12">
        <v>0</v>
      </c>
      <c r="E74" s="11">
        <v>114747.2</v>
      </c>
      <c r="F74" s="11">
        <v>114747.2</v>
      </c>
    </row>
    <row r="75" spans="1:6" ht="269.45" customHeight="1" x14ac:dyDescent="0.2">
      <c r="A75" s="22" t="s">
        <v>211</v>
      </c>
      <c r="B75" s="20" t="s">
        <v>147</v>
      </c>
      <c r="C75" s="20" t="s">
        <v>212</v>
      </c>
      <c r="D75" s="11">
        <v>11107.5</v>
      </c>
      <c r="E75" s="12">
        <v>0</v>
      </c>
      <c r="F75" s="11">
        <v>11107.5</v>
      </c>
    </row>
    <row r="76" spans="1:6" ht="47.25" x14ac:dyDescent="0.2">
      <c r="A76" s="22" t="s">
        <v>214</v>
      </c>
      <c r="B76" s="20" t="s">
        <v>143</v>
      </c>
      <c r="C76" s="20" t="s">
        <v>215</v>
      </c>
      <c r="D76" s="11">
        <v>3347.7</v>
      </c>
      <c r="E76" s="12">
        <v>0</v>
      </c>
      <c r="F76" s="11">
        <v>3347.7</v>
      </c>
    </row>
    <row r="77" spans="1:6" ht="63" x14ac:dyDescent="0.2">
      <c r="A77" s="22" t="s">
        <v>217</v>
      </c>
      <c r="B77" s="20" t="s">
        <v>157</v>
      </c>
      <c r="C77" s="20" t="s">
        <v>218</v>
      </c>
      <c r="D77" s="11">
        <v>2692.1</v>
      </c>
      <c r="E77" s="12">
        <v>0</v>
      </c>
      <c r="F77" s="11">
        <v>2692.1</v>
      </c>
    </row>
    <row r="78" spans="1:6" ht="63" x14ac:dyDescent="0.2">
      <c r="A78" s="22" t="s">
        <v>217</v>
      </c>
      <c r="B78" s="20" t="s">
        <v>147</v>
      </c>
      <c r="C78" s="20" t="s">
        <v>218</v>
      </c>
      <c r="D78" s="11">
        <v>723.3</v>
      </c>
      <c r="E78" s="12">
        <v>0</v>
      </c>
      <c r="F78" s="11">
        <v>723.3</v>
      </c>
    </row>
    <row r="79" spans="1:6" ht="63" x14ac:dyDescent="0.2">
      <c r="A79" s="22" t="s">
        <v>217</v>
      </c>
      <c r="B79" s="20" t="s">
        <v>143</v>
      </c>
      <c r="C79" s="20" t="s">
        <v>218</v>
      </c>
      <c r="D79" s="11">
        <v>2896</v>
      </c>
      <c r="E79" s="12">
        <v>0</v>
      </c>
      <c r="F79" s="11">
        <v>2896</v>
      </c>
    </row>
    <row r="80" spans="1:6" ht="78.75" x14ac:dyDescent="0.2">
      <c r="A80" s="22" t="s">
        <v>222</v>
      </c>
      <c r="B80" s="20" t="s">
        <v>143</v>
      </c>
      <c r="C80" s="20" t="s">
        <v>223</v>
      </c>
      <c r="D80" s="11">
        <v>11201</v>
      </c>
      <c r="E80" s="12">
        <v>0</v>
      </c>
      <c r="F80" s="11">
        <v>11201</v>
      </c>
    </row>
    <row r="81" spans="1:6" ht="47.25" x14ac:dyDescent="0.2">
      <c r="A81" s="22" t="s">
        <v>225</v>
      </c>
      <c r="B81" s="20" t="s">
        <v>226</v>
      </c>
      <c r="C81" s="20" t="s">
        <v>227</v>
      </c>
      <c r="D81" s="11">
        <v>912.1</v>
      </c>
      <c r="E81" s="12">
        <v>0</v>
      </c>
      <c r="F81" s="11">
        <v>912.1</v>
      </c>
    </row>
    <row r="82" spans="1:6" ht="119.25" customHeight="1" x14ac:dyDescent="0.2">
      <c r="A82" s="22" t="s">
        <v>229</v>
      </c>
      <c r="B82" s="20" t="s">
        <v>86</v>
      </c>
      <c r="C82" s="20" t="s">
        <v>230</v>
      </c>
      <c r="D82" s="11">
        <v>896.5</v>
      </c>
      <c r="E82" s="12">
        <v>0</v>
      </c>
      <c r="F82" s="11">
        <v>896.5</v>
      </c>
    </row>
    <row r="83" spans="1:6" ht="73.5" customHeight="1" x14ac:dyDescent="0.2">
      <c r="A83" s="22" t="s">
        <v>232</v>
      </c>
      <c r="B83" s="20" t="s">
        <v>14</v>
      </c>
      <c r="C83" s="20" t="s">
        <v>233</v>
      </c>
      <c r="D83" s="11">
        <f>SUM(D84:D113)</f>
        <v>1364128.7000000002</v>
      </c>
      <c r="E83" s="11">
        <f t="shared" ref="E83:F83" si="6">SUM(E84:E113)</f>
        <v>23</v>
      </c>
      <c r="F83" s="11">
        <f t="shared" si="6"/>
        <v>1364151.7000000002</v>
      </c>
    </row>
    <row r="84" spans="1:6" ht="173.25" x14ac:dyDescent="0.2">
      <c r="A84" s="22" t="s">
        <v>235</v>
      </c>
      <c r="B84" s="20" t="s">
        <v>147</v>
      </c>
      <c r="C84" s="20" t="s">
        <v>236</v>
      </c>
      <c r="D84" s="11">
        <v>705370.9</v>
      </c>
      <c r="E84" s="12">
        <v>0</v>
      </c>
      <c r="F84" s="11">
        <v>705370.9</v>
      </c>
    </row>
    <row r="85" spans="1:6" ht="94.5" x14ac:dyDescent="0.2">
      <c r="A85" s="22" t="s">
        <v>238</v>
      </c>
      <c r="B85" s="20" t="s">
        <v>147</v>
      </c>
      <c r="C85" s="20" t="s">
        <v>239</v>
      </c>
      <c r="D85" s="11">
        <v>541738.6</v>
      </c>
      <c r="E85" s="12">
        <v>0</v>
      </c>
      <c r="F85" s="11">
        <v>541738.6</v>
      </c>
    </row>
    <row r="86" spans="1:6" ht="78.75" x14ac:dyDescent="0.2">
      <c r="A86" s="22" t="s">
        <v>241</v>
      </c>
      <c r="B86" s="20" t="s">
        <v>86</v>
      </c>
      <c r="C86" s="20" t="s">
        <v>242</v>
      </c>
      <c r="D86" s="11">
        <v>4807.2</v>
      </c>
      <c r="E86" s="12">
        <v>0</v>
      </c>
      <c r="F86" s="11">
        <v>4807.2</v>
      </c>
    </row>
    <row r="87" spans="1:6" ht="110.25" x14ac:dyDescent="0.2">
      <c r="A87" s="22" t="s">
        <v>244</v>
      </c>
      <c r="B87" s="20" t="s">
        <v>86</v>
      </c>
      <c r="C87" s="20" t="s">
        <v>245</v>
      </c>
      <c r="D87" s="11">
        <v>64.400000000000006</v>
      </c>
      <c r="E87" s="12">
        <v>0</v>
      </c>
      <c r="F87" s="11">
        <v>64.400000000000006</v>
      </c>
    </row>
    <row r="88" spans="1:6" ht="78.75" x14ac:dyDescent="0.2">
      <c r="A88" s="22" t="s">
        <v>247</v>
      </c>
      <c r="B88" s="20" t="s">
        <v>157</v>
      </c>
      <c r="C88" s="20" t="s">
        <v>248</v>
      </c>
      <c r="D88" s="11">
        <v>47</v>
      </c>
      <c r="E88" s="11">
        <v>23</v>
      </c>
      <c r="F88" s="11">
        <v>70</v>
      </c>
    </row>
    <row r="89" spans="1:6" ht="78.75" x14ac:dyDescent="0.2">
      <c r="A89" s="22" t="s">
        <v>247</v>
      </c>
      <c r="B89" s="20" t="s">
        <v>147</v>
      </c>
      <c r="C89" s="20" t="s">
        <v>248</v>
      </c>
      <c r="D89" s="11">
        <v>797</v>
      </c>
      <c r="E89" s="12">
        <v>0</v>
      </c>
      <c r="F89" s="11">
        <v>797</v>
      </c>
    </row>
    <row r="90" spans="1:6" ht="78.75" x14ac:dyDescent="0.2">
      <c r="A90" s="22" t="s">
        <v>247</v>
      </c>
      <c r="B90" s="20" t="s">
        <v>143</v>
      </c>
      <c r="C90" s="20" t="s">
        <v>248</v>
      </c>
      <c r="D90" s="11">
        <v>70</v>
      </c>
      <c r="E90" s="12">
        <v>0</v>
      </c>
      <c r="F90" s="11">
        <v>70</v>
      </c>
    </row>
    <row r="91" spans="1:6" ht="63" x14ac:dyDescent="0.2">
      <c r="A91" s="22" t="s">
        <v>251</v>
      </c>
      <c r="B91" s="20" t="s">
        <v>176</v>
      </c>
      <c r="C91" s="20" t="s">
        <v>252</v>
      </c>
      <c r="D91" s="11">
        <v>1209.5</v>
      </c>
      <c r="E91" s="12">
        <v>0</v>
      </c>
      <c r="F91" s="11">
        <v>1209.5</v>
      </c>
    </row>
    <row r="92" spans="1:6" ht="141.75" x14ac:dyDescent="0.2">
      <c r="A92" s="22" t="s">
        <v>254</v>
      </c>
      <c r="B92" s="20" t="s">
        <v>176</v>
      </c>
      <c r="C92" s="20" t="s">
        <v>255</v>
      </c>
      <c r="D92" s="11">
        <v>20</v>
      </c>
      <c r="E92" s="12">
        <v>0</v>
      </c>
      <c r="F92" s="11">
        <v>20</v>
      </c>
    </row>
    <row r="93" spans="1:6" ht="110.25" x14ac:dyDescent="0.2">
      <c r="A93" s="22" t="s">
        <v>257</v>
      </c>
      <c r="B93" s="20" t="s">
        <v>86</v>
      </c>
      <c r="C93" s="20" t="s">
        <v>258</v>
      </c>
      <c r="D93" s="11">
        <v>0.6</v>
      </c>
      <c r="E93" s="12">
        <v>0</v>
      </c>
      <c r="F93" s="11">
        <v>0.6</v>
      </c>
    </row>
    <row r="94" spans="1:6" ht="78.75" x14ac:dyDescent="0.2">
      <c r="A94" s="22" t="s">
        <v>260</v>
      </c>
      <c r="B94" s="20" t="s">
        <v>176</v>
      </c>
      <c r="C94" s="20" t="s">
        <v>261</v>
      </c>
      <c r="D94" s="11">
        <v>131.30000000000001</v>
      </c>
      <c r="E94" s="12">
        <v>0</v>
      </c>
      <c r="F94" s="11">
        <v>131.30000000000001</v>
      </c>
    </row>
    <row r="95" spans="1:6" ht="63" x14ac:dyDescent="0.2">
      <c r="A95" s="22" t="s">
        <v>263</v>
      </c>
      <c r="B95" s="20" t="s">
        <v>176</v>
      </c>
      <c r="C95" s="20" t="s">
        <v>264</v>
      </c>
      <c r="D95" s="11">
        <v>6608.5</v>
      </c>
      <c r="E95" s="12">
        <v>0</v>
      </c>
      <c r="F95" s="11">
        <v>6608.5</v>
      </c>
    </row>
    <row r="96" spans="1:6" ht="63" x14ac:dyDescent="0.2">
      <c r="A96" s="22" t="s">
        <v>266</v>
      </c>
      <c r="B96" s="20" t="s">
        <v>176</v>
      </c>
      <c r="C96" s="20" t="s">
        <v>267</v>
      </c>
      <c r="D96" s="11">
        <v>1902.2</v>
      </c>
      <c r="E96" s="12">
        <v>0</v>
      </c>
      <c r="F96" s="11">
        <v>1902.2</v>
      </c>
    </row>
    <row r="97" spans="1:6" ht="94.5" x14ac:dyDescent="0.2">
      <c r="A97" s="22" t="s">
        <v>269</v>
      </c>
      <c r="B97" s="20" t="s">
        <v>226</v>
      </c>
      <c r="C97" s="20" t="s">
        <v>270</v>
      </c>
      <c r="D97" s="11">
        <v>143.9</v>
      </c>
      <c r="E97" s="12">
        <v>0</v>
      </c>
      <c r="F97" s="11">
        <v>143.9</v>
      </c>
    </row>
    <row r="98" spans="1:6" ht="127.5" customHeight="1" x14ac:dyDescent="0.2">
      <c r="A98" s="22" t="s">
        <v>272</v>
      </c>
      <c r="B98" s="20" t="s">
        <v>226</v>
      </c>
      <c r="C98" s="20" t="s">
        <v>273</v>
      </c>
      <c r="D98" s="11">
        <v>562.5</v>
      </c>
      <c r="E98" s="12">
        <v>0</v>
      </c>
      <c r="F98" s="11">
        <v>562.5</v>
      </c>
    </row>
    <row r="99" spans="1:6" ht="220.5" x14ac:dyDescent="0.2">
      <c r="A99" s="22" t="s">
        <v>275</v>
      </c>
      <c r="B99" s="20" t="s">
        <v>147</v>
      </c>
      <c r="C99" s="20" t="s">
        <v>276</v>
      </c>
      <c r="D99" s="11">
        <v>739.6</v>
      </c>
      <c r="E99" s="12">
        <v>0</v>
      </c>
      <c r="F99" s="11">
        <v>739.6</v>
      </c>
    </row>
    <row r="100" spans="1:6" ht="157.5" x14ac:dyDescent="0.2">
      <c r="A100" s="22" t="s">
        <v>278</v>
      </c>
      <c r="B100" s="20" t="s">
        <v>176</v>
      </c>
      <c r="C100" s="20" t="s">
        <v>279</v>
      </c>
      <c r="D100" s="11">
        <v>2</v>
      </c>
      <c r="E100" s="12">
        <v>0</v>
      </c>
      <c r="F100" s="11">
        <v>2</v>
      </c>
    </row>
    <row r="101" spans="1:6" ht="78.75" x14ac:dyDescent="0.2">
      <c r="A101" s="22" t="s">
        <v>281</v>
      </c>
      <c r="B101" s="20" t="s">
        <v>176</v>
      </c>
      <c r="C101" s="20" t="s">
        <v>282</v>
      </c>
      <c r="D101" s="11">
        <v>676.3</v>
      </c>
      <c r="E101" s="12">
        <v>0</v>
      </c>
      <c r="F101" s="11">
        <v>676.3</v>
      </c>
    </row>
    <row r="102" spans="1:6" ht="78.75" x14ac:dyDescent="0.2">
      <c r="A102" s="22" t="s">
        <v>281</v>
      </c>
      <c r="B102" s="20" t="s">
        <v>226</v>
      </c>
      <c r="C102" s="20" t="s">
        <v>282</v>
      </c>
      <c r="D102" s="11">
        <v>676.3</v>
      </c>
      <c r="E102" s="12">
        <v>0</v>
      </c>
      <c r="F102" s="11">
        <v>676.3</v>
      </c>
    </row>
    <row r="103" spans="1:6" ht="216.6" customHeight="1" x14ac:dyDescent="0.2">
      <c r="A103" s="22" t="s">
        <v>284</v>
      </c>
      <c r="B103" s="20" t="s">
        <v>147</v>
      </c>
      <c r="C103" s="20" t="s">
        <v>285</v>
      </c>
      <c r="D103" s="11">
        <v>815.8</v>
      </c>
      <c r="E103" s="12">
        <v>0</v>
      </c>
      <c r="F103" s="11">
        <v>815.8</v>
      </c>
    </row>
    <row r="104" spans="1:6" ht="94.5" x14ac:dyDescent="0.2">
      <c r="A104" s="22" t="s">
        <v>287</v>
      </c>
      <c r="B104" s="20" t="s">
        <v>86</v>
      </c>
      <c r="C104" s="20" t="s">
        <v>288</v>
      </c>
      <c r="D104" s="11">
        <v>156.4</v>
      </c>
      <c r="E104" s="12">
        <v>0</v>
      </c>
      <c r="F104" s="11">
        <v>156.4</v>
      </c>
    </row>
    <row r="105" spans="1:6" ht="256.89999999999998" customHeight="1" x14ac:dyDescent="0.2">
      <c r="A105" s="22" t="s">
        <v>290</v>
      </c>
      <c r="B105" s="20" t="s">
        <v>147</v>
      </c>
      <c r="C105" s="20" t="s">
        <v>291</v>
      </c>
      <c r="D105" s="11">
        <v>30643.599999999999</v>
      </c>
      <c r="E105" s="12">
        <v>0</v>
      </c>
      <c r="F105" s="11">
        <v>30643.599999999999</v>
      </c>
    </row>
    <row r="106" spans="1:6" ht="47.25" x14ac:dyDescent="0.2">
      <c r="A106" s="22" t="s">
        <v>293</v>
      </c>
      <c r="B106" s="20" t="s">
        <v>176</v>
      </c>
      <c r="C106" s="20" t="s">
        <v>294</v>
      </c>
      <c r="D106" s="11">
        <v>463</v>
      </c>
      <c r="E106" s="12">
        <v>0</v>
      </c>
      <c r="F106" s="11">
        <v>463</v>
      </c>
    </row>
    <row r="107" spans="1:6" ht="189" x14ac:dyDescent="0.2">
      <c r="A107" s="22" t="s">
        <v>295</v>
      </c>
      <c r="B107" s="20" t="s">
        <v>176</v>
      </c>
      <c r="C107" s="20" t="s">
        <v>296</v>
      </c>
      <c r="D107" s="11">
        <v>8736</v>
      </c>
      <c r="E107" s="12">
        <v>0</v>
      </c>
      <c r="F107" s="11">
        <v>8736</v>
      </c>
    </row>
    <row r="108" spans="1:6" ht="141.75" x14ac:dyDescent="0.2">
      <c r="A108" s="22" t="s">
        <v>298</v>
      </c>
      <c r="B108" s="20" t="s">
        <v>176</v>
      </c>
      <c r="C108" s="20" t="s">
        <v>299</v>
      </c>
      <c r="D108" s="11">
        <v>41997.599999999999</v>
      </c>
      <c r="E108" s="12">
        <v>0</v>
      </c>
      <c r="F108" s="11">
        <v>41997.599999999999</v>
      </c>
    </row>
    <row r="109" spans="1:6" ht="94.5" x14ac:dyDescent="0.2">
      <c r="A109" s="22" t="s">
        <v>301</v>
      </c>
      <c r="B109" s="20" t="s">
        <v>86</v>
      </c>
      <c r="C109" s="20" t="s">
        <v>302</v>
      </c>
      <c r="D109" s="11">
        <v>8316.1</v>
      </c>
      <c r="E109" s="12">
        <v>0</v>
      </c>
      <c r="F109" s="11">
        <v>8316.1</v>
      </c>
    </row>
    <row r="110" spans="1:6" ht="78.75" x14ac:dyDescent="0.2">
      <c r="A110" s="22" t="s">
        <v>304</v>
      </c>
      <c r="B110" s="20" t="s">
        <v>176</v>
      </c>
      <c r="C110" s="20" t="s">
        <v>305</v>
      </c>
      <c r="D110" s="11">
        <v>30</v>
      </c>
      <c r="E110" s="12">
        <v>0</v>
      </c>
      <c r="F110" s="11">
        <v>30</v>
      </c>
    </row>
    <row r="111" spans="1:6" ht="63" x14ac:dyDescent="0.2">
      <c r="A111" s="22" t="s">
        <v>307</v>
      </c>
      <c r="B111" s="20" t="s">
        <v>176</v>
      </c>
      <c r="C111" s="20" t="s">
        <v>308</v>
      </c>
      <c r="D111" s="11">
        <v>780.8</v>
      </c>
      <c r="E111" s="12">
        <v>0</v>
      </c>
      <c r="F111" s="11">
        <v>780.8</v>
      </c>
    </row>
    <row r="112" spans="1:6" ht="366" customHeight="1" x14ac:dyDescent="0.2">
      <c r="A112" s="22" t="s">
        <v>310</v>
      </c>
      <c r="B112" s="20" t="s">
        <v>147</v>
      </c>
      <c r="C112" s="20" t="s">
        <v>311</v>
      </c>
      <c r="D112" s="11">
        <v>4881.8999999999996</v>
      </c>
      <c r="E112" s="12">
        <v>0</v>
      </c>
      <c r="F112" s="11">
        <v>4881.8999999999996</v>
      </c>
    </row>
    <row r="113" spans="1:6" ht="47.25" x14ac:dyDescent="0.2">
      <c r="A113" s="22" t="s">
        <v>313</v>
      </c>
      <c r="B113" s="20" t="s">
        <v>176</v>
      </c>
      <c r="C113" s="20" t="s">
        <v>314</v>
      </c>
      <c r="D113" s="11">
        <v>1739.7</v>
      </c>
      <c r="E113" s="12">
        <v>0</v>
      </c>
      <c r="F113" s="11">
        <v>1739.7</v>
      </c>
    </row>
    <row r="114" spans="1:6" x14ac:dyDescent="0.2">
      <c r="A114" s="22" t="s">
        <v>316</v>
      </c>
      <c r="B114" s="20" t="s">
        <v>14</v>
      </c>
      <c r="C114" s="20" t="s">
        <v>317</v>
      </c>
      <c r="D114" s="11">
        <f>SUM(D115:D125)</f>
        <v>147089.46</v>
      </c>
      <c r="E114" s="11">
        <f t="shared" ref="E114:F114" si="7">SUM(E115:E125)</f>
        <v>135017.93</v>
      </c>
      <c r="F114" s="11">
        <f t="shared" si="7"/>
        <v>282107.38999999996</v>
      </c>
    </row>
    <row r="115" spans="1:6" ht="94.5" x14ac:dyDescent="0.2">
      <c r="A115" s="22" t="s">
        <v>319</v>
      </c>
      <c r="B115" s="20" t="s">
        <v>147</v>
      </c>
      <c r="C115" s="20" t="s">
        <v>320</v>
      </c>
      <c r="D115" s="11">
        <v>58824.36</v>
      </c>
      <c r="E115" s="12">
        <v>0</v>
      </c>
      <c r="F115" s="11">
        <v>58824.36</v>
      </c>
    </row>
    <row r="116" spans="1:6" ht="94.5" x14ac:dyDescent="0.2">
      <c r="A116" s="22" t="s">
        <v>322</v>
      </c>
      <c r="B116" s="20" t="s">
        <v>139</v>
      </c>
      <c r="C116" s="20" t="s">
        <v>323</v>
      </c>
      <c r="D116" s="11">
        <v>80000</v>
      </c>
      <c r="E116" s="12">
        <v>0</v>
      </c>
      <c r="F116" s="11">
        <v>80000</v>
      </c>
    </row>
    <row r="117" spans="1:6" ht="47.25" x14ac:dyDescent="0.2">
      <c r="A117" s="22" t="s">
        <v>325</v>
      </c>
      <c r="B117" s="20" t="s">
        <v>157</v>
      </c>
      <c r="C117" s="20" t="s">
        <v>326</v>
      </c>
      <c r="D117" s="12">
        <v>0</v>
      </c>
      <c r="E117" s="11">
        <v>118.8</v>
      </c>
      <c r="F117" s="11">
        <v>118.8</v>
      </c>
    </row>
    <row r="118" spans="1:6" ht="47.25" x14ac:dyDescent="0.2">
      <c r="A118" s="22" t="s">
        <v>325</v>
      </c>
      <c r="B118" s="20" t="s">
        <v>147</v>
      </c>
      <c r="C118" s="20" t="s">
        <v>326</v>
      </c>
      <c r="D118" s="12">
        <v>0</v>
      </c>
      <c r="E118" s="11">
        <v>217.15</v>
      </c>
      <c r="F118" s="11">
        <v>217.15</v>
      </c>
    </row>
    <row r="119" spans="1:6" ht="47.25" x14ac:dyDescent="0.2">
      <c r="A119" s="22" t="s">
        <v>325</v>
      </c>
      <c r="B119" s="20" t="s">
        <v>143</v>
      </c>
      <c r="C119" s="20" t="s">
        <v>326</v>
      </c>
      <c r="D119" s="12">
        <v>0</v>
      </c>
      <c r="E119" s="11">
        <v>50</v>
      </c>
      <c r="F119" s="11">
        <v>50</v>
      </c>
    </row>
    <row r="120" spans="1:6" ht="141.75" x14ac:dyDescent="0.2">
      <c r="A120" s="22" t="s">
        <v>330</v>
      </c>
      <c r="B120" s="20" t="s">
        <v>147</v>
      </c>
      <c r="C120" s="20" t="s">
        <v>331</v>
      </c>
      <c r="D120" s="11">
        <v>5571.5</v>
      </c>
      <c r="E120" s="12">
        <v>0</v>
      </c>
      <c r="F120" s="11">
        <v>5571.5</v>
      </c>
    </row>
    <row r="121" spans="1:6" ht="270.60000000000002" customHeight="1" x14ac:dyDescent="0.2">
      <c r="A121" s="22" t="s">
        <v>333</v>
      </c>
      <c r="B121" s="20" t="s">
        <v>176</v>
      </c>
      <c r="C121" s="20" t="s">
        <v>334</v>
      </c>
      <c r="D121" s="11">
        <v>1010</v>
      </c>
      <c r="E121" s="12">
        <v>0</v>
      </c>
      <c r="F121" s="11">
        <v>1010</v>
      </c>
    </row>
    <row r="122" spans="1:6" ht="78.75" x14ac:dyDescent="0.2">
      <c r="A122" s="22" t="s">
        <v>335</v>
      </c>
      <c r="B122" s="20" t="s">
        <v>147</v>
      </c>
      <c r="C122" s="20" t="s">
        <v>336</v>
      </c>
      <c r="D122" s="11">
        <v>1188</v>
      </c>
      <c r="E122" s="12">
        <v>0</v>
      </c>
      <c r="F122" s="11">
        <v>1188</v>
      </c>
    </row>
    <row r="123" spans="1:6" ht="47.25" x14ac:dyDescent="0.2">
      <c r="A123" s="22" t="s">
        <v>338</v>
      </c>
      <c r="B123" s="20" t="s">
        <v>147</v>
      </c>
      <c r="C123" s="20" t="s">
        <v>339</v>
      </c>
      <c r="D123" s="11">
        <v>495.6</v>
      </c>
      <c r="E123" s="12">
        <v>0</v>
      </c>
      <c r="F123" s="11">
        <v>495.6</v>
      </c>
    </row>
    <row r="124" spans="1:6" ht="47.25" x14ac:dyDescent="0.2">
      <c r="A124" s="22" t="s">
        <v>341</v>
      </c>
      <c r="B124" s="20" t="s">
        <v>86</v>
      </c>
      <c r="C124" s="20" t="s">
        <v>342</v>
      </c>
      <c r="D124" s="12">
        <v>0</v>
      </c>
      <c r="E124" s="11">
        <v>568.67999999999995</v>
      </c>
      <c r="F124" s="11">
        <v>568.67999999999995</v>
      </c>
    </row>
    <row r="125" spans="1:6" ht="110.25" x14ac:dyDescent="0.2">
      <c r="A125" s="22" t="s">
        <v>344</v>
      </c>
      <c r="B125" s="20" t="s">
        <v>147</v>
      </c>
      <c r="C125" s="20" t="s">
        <v>345</v>
      </c>
      <c r="D125" s="12">
        <v>0</v>
      </c>
      <c r="E125" s="11">
        <v>134063.29999999999</v>
      </c>
      <c r="F125" s="11">
        <v>134063.29999999999</v>
      </c>
    </row>
    <row r="126" spans="1:6" ht="78.75" x14ac:dyDescent="0.2">
      <c r="A126" s="22" t="s">
        <v>347</v>
      </c>
      <c r="B126" s="20" t="s">
        <v>14</v>
      </c>
      <c r="C126" s="20" t="s">
        <v>348</v>
      </c>
      <c r="D126" s="11">
        <f>SUM(D127:D132)</f>
        <v>1894.84</v>
      </c>
      <c r="E126" s="11">
        <f>SUM(E127:E132)</f>
        <v>189.75</v>
      </c>
      <c r="F126" s="11">
        <f>SUM(F127:F132)</f>
        <v>2084.5899999999997</v>
      </c>
    </row>
    <row r="127" spans="1:6" ht="63" x14ac:dyDescent="0.2">
      <c r="A127" s="22" t="s">
        <v>350</v>
      </c>
      <c r="B127" s="20" t="s">
        <v>147</v>
      </c>
      <c r="C127" s="20" t="s">
        <v>351</v>
      </c>
      <c r="D127" s="11">
        <v>331.23</v>
      </c>
      <c r="E127" s="12">
        <v>0</v>
      </c>
      <c r="F127" s="11">
        <v>331.23</v>
      </c>
    </row>
    <row r="128" spans="1:6" ht="63" x14ac:dyDescent="0.2">
      <c r="A128" s="22" t="s">
        <v>353</v>
      </c>
      <c r="B128" s="20" t="s">
        <v>147</v>
      </c>
      <c r="C128" s="20" t="s">
        <v>354</v>
      </c>
      <c r="D128" s="11">
        <v>394.35</v>
      </c>
      <c r="E128" s="12">
        <v>0</v>
      </c>
      <c r="F128" s="11">
        <v>394.35</v>
      </c>
    </row>
    <row r="129" spans="1:8" ht="63" x14ac:dyDescent="0.2">
      <c r="A129" s="22" t="s">
        <v>353</v>
      </c>
      <c r="B129" s="20" t="s">
        <v>143</v>
      </c>
      <c r="C129" s="20" t="s">
        <v>354</v>
      </c>
      <c r="D129" s="12">
        <v>0</v>
      </c>
      <c r="E129" s="11">
        <v>189.75</v>
      </c>
      <c r="F129" s="11">
        <v>189.75</v>
      </c>
    </row>
    <row r="130" spans="1:8" ht="63" x14ac:dyDescent="0.2">
      <c r="A130" s="22" t="s">
        <v>357</v>
      </c>
      <c r="B130" s="20" t="s">
        <v>143</v>
      </c>
      <c r="C130" s="20" t="s">
        <v>358</v>
      </c>
      <c r="D130" s="11">
        <v>999</v>
      </c>
      <c r="E130" s="12">
        <v>0</v>
      </c>
      <c r="F130" s="11">
        <v>999</v>
      </c>
    </row>
    <row r="131" spans="1:8" ht="63" x14ac:dyDescent="0.2">
      <c r="A131" s="22" t="s">
        <v>360</v>
      </c>
      <c r="B131" s="20" t="s">
        <v>176</v>
      </c>
      <c r="C131" s="20" t="s">
        <v>361</v>
      </c>
      <c r="D131" s="11">
        <v>5.55</v>
      </c>
      <c r="E131" s="12">
        <v>0</v>
      </c>
      <c r="F131" s="11">
        <v>5.55</v>
      </c>
    </row>
    <row r="132" spans="1:8" ht="63" x14ac:dyDescent="0.2">
      <c r="A132" s="22" t="s">
        <v>363</v>
      </c>
      <c r="B132" s="20" t="s">
        <v>65</v>
      </c>
      <c r="C132" s="20" t="s">
        <v>364</v>
      </c>
      <c r="D132" s="11">
        <v>164.71</v>
      </c>
      <c r="E132" s="12">
        <v>0</v>
      </c>
      <c r="F132" s="11">
        <v>164.71</v>
      </c>
    </row>
    <row r="133" spans="1:8" ht="47.25" x14ac:dyDescent="0.2">
      <c r="A133" s="22" t="s">
        <v>366</v>
      </c>
      <c r="B133" s="20" t="s">
        <v>14</v>
      </c>
      <c r="C133" s="20" t="s">
        <v>367</v>
      </c>
      <c r="D133" s="11">
        <f>SUM(D134:D140)</f>
        <v>-22613.62</v>
      </c>
      <c r="E133" s="11">
        <f t="shared" ref="E133:F133" si="8">SUM(E134:E140)</f>
        <v>7076.25</v>
      </c>
      <c r="F133" s="11">
        <f t="shared" si="8"/>
        <v>-15537.37</v>
      </c>
    </row>
    <row r="134" spans="1:8" ht="63" x14ac:dyDescent="0.2">
      <c r="A134" s="22" t="s">
        <v>369</v>
      </c>
      <c r="B134" s="20" t="s">
        <v>176</v>
      </c>
      <c r="C134" s="20" t="s">
        <v>370</v>
      </c>
      <c r="D134" s="11">
        <v>-987.03</v>
      </c>
      <c r="E134" s="12">
        <v>0</v>
      </c>
      <c r="F134" s="11">
        <v>-987.03</v>
      </c>
    </row>
    <row r="135" spans="1:8" ht="63" x14ac:dyDescent="0.2">
      <c r="A135" s="22" t="s">
        <v>369</v>
      </c>
      <c r="B135" s="20" t="s">
        <v>157</v>
      </c>
      <c r="C135" s="20" t="s">
        <v>370</v>
      </c>
      <c r="D135" s="11">
        <v>-2234.2800000000002</v>
      </c>
      <c r="E135" s="12">
        <v>0</v>
      </c>
      <c r="F135" s="11">
        <v>-2234.2800000000002</v>
      </c>
    </row>
    <row r="136" spans="1:8" ht="63" x14ac:dyDescent="0.2">
      <c r="A136" s="22" t="s">
        <v>369</v>
      </c>
      <c r="B136" s="20" t="s">
        <v>147</v>
      </c>
      <c r="C136" s="20" t="s">
        <v>370</v>
      </c>
      <c r="D136" s="11">
        <v>-4844.66</v>
      </c>
      <c r="E136" s="11">
        <v>394.27</v>
      </c>
      <c r="F136" s="11">
        <v>-4450.3900000000003</v>
      </c>
    </row>
    <row r="137" spans="1:8" ht="63" x14ac:dyDescent="0.2">
      <c r="A137" s="22" t="s">
        <v>369</v>
      </c>
      <c r="B137" s="20" t="s">
        <v>143</v>
      </c>
      <c r="C137" s="20" t="s">
        <v>370</v>
      </c>
      <c r="D137" s="11">
        <v>-999</v>
      </c>
      <c r="E137" s="11">
        <v>809.25</v>
      </c>
      <c r="F137" s="11">
        <v>-189.75</v>
      </c>
    </row>
    <row r="138" spans="1:8" ht="63" x14ac:dyDescent="0.2">
      <c r="A138" s="22" t="s">
        <v>369</v>
      </c>
      <c r="B138" s="20" t="s">
        <v>65</v>
      </c>
      <c r="C138" s="20" t="s">
        <v>370</v>
      </c>
      <c r="D138" s="11">
        <v>-2750.97</v>
      </c>
      <c r="E138" s="11">
        <v>0.01</v>
      </c>
      <c r="F138" s="11">
        <f>D138+E138</f>
        <v>-2750.9599999999996</v>
      </c>
    </row>
    <row r="139" spans="1:8" ht="117.75" customHeight="1" x14ac:dyDescent="0.2">
      <c r="A139" s="22" t="s">
        <v>369</v>
      </c>
      <c r="B139" s="20" t="s">
        <v>86</v>
      </c>
      <c r="C139" s="20" t="s">
        <v>370</v>
      </c>
      <c r="D139" s="11">
        <v>-9749.24</v>
      </c>
      <c r="E139" s="11">
        <v>5872.72</v>
      </c>
      <c r="F139" s="11">
        <v>-3876.52</v>
      </c>
    </row>
    <row r="140" spans="1:8" ht="93" customHeight="1" x14ac:dyDescent="0.2">
      <c r="A140" s="22" t="s">
        <v>369</v>
      </c>
      <c r="B140" s="20" t="s">
        <v>226</v>
      </c>
      <c r="C140" s="20" t="s">
        <v>370</v>
      </c>
      <c r="D140" s="11">
        <v>-1048.44</v>
      </c>
      <c r="E140" s="12">
        <v>0</v>
      </c>
      <c r="F140" s="11">
        <v>-1048.44</v>
      </c>
    </row>
    <row r="141" spans="1:8" ht="24.75" customHeight="1" x14ac:dyDescent="0.2">
      <c r="A141" s="22" t="s">
        <v>378</v>
      </c>
      <c r="B141" s="20" t="s">
        <v>14</v>
      </c>
      <c r="C141" s="20" t="s">
        <v>14</v>
      </c>
      <c r="D141" s="11">
        <f>D10+D44</f>
        <v>4413560.28</v>
      </c>
      <c r="E141" s="11">
        <f>E10+E44</f>
        <v>306990.95</v>
      </c>
      <c r="F141" s="11" t="s">
        <v>397</v>
      </c>
      <c r="H141" s="11">
        <f>D141+E141</f>
        <v>4720551.2300000004</v>
      </c>
    </row>
    <row r="142" spans="1:8" x14ac:dyDescent="0.2">
      <c r="A142" s="24"/>
      <c r="B142" s="25"/>
      <c r="C142" s="25"/>
      <c r="D142" s="26"/>
      <c r="E142" s="26"/>
      <c r="F142" s="26"/>
    </row>
    <row r="143" spans="1:8" x14ac:dyDescent="0.25">
      <c r="B143" s="25"/>
      <c r="C143" s="25"/>
      <c r="D143" s="26"/>
      <c r="E143" s="26"/>
      <c r="F143" s="26"/>
    </row>
    <row r="144" spans="1:8" x14ac:dyDescent="0.25">
      <c r="B144" s="25"/>
      <c r="C144" s="25"/>
      <c r="D144" s="26"/>
      <c r="E144" s="26"/>
      <c r="F144" s="26"/>
    </row>
    <row r="145" spans="1:6" x14ac:dyDescent="0.2">
      <c r="A145" s="24"/>
      <c r="B145" s="25"/>
      <c r="C145" s="25"/>
      <c r="D145" s="26"/>
      <c r="E145" s="26"/>
      <c r="F145" s="26"/>
    </row>
    <row r="146" spans="1:6" x14ac:dyDescent="0.2">
      <c r="A146" s="24"/>
      <c r="B146" s="25"/>
      <c r="C146" s="25"/>
      <c r="D146" s="26"/>
      <c r="E146" s="26"/>
      <c r="F146" s="26"/>
    </row>
    <row r="189" spans="1:1" x14ac:dyDescent="0.25">
      <c r="A189" s="27" t="s">
        <v>380</v>
      </c>
    </row>
    <row r="190" spans="1:1" x14ac:dyDescent="0.25">
      <c r="A190" s="27" t="s">
        <v>381</v>
      </c>
    </row>
    <row r="191" spans="1:1" x14ac:dyDescent="0.25">
      <c r="A191" s="28">
        <v>44315</v>
      </c>
    </row>
  </sheetData>
  <mergeCells count="5">
    <mergeCell ref="A7:A8"/>
    <mergeCell ref="B7:B8"/>
    <mergeCell ref="C7:C8"/>
    <mergeCell ref="D8:F8"/>
    <mergeCell ref="A5:F5"/>
  </mergeCells>
  <pageMargins left="0.70866141732283472" right="0.51181102362204722" top="0.74803149606299213" bottom="0.74803149606299213" header="0.31496062992125984" footer="0.31496062992125984"/>
  <pageSetup paperSize="9" scale="72" firstPageNumber="4" orientation="portrait" useFirstPageNumber="1" r:id="rId1"/>
  <headerFooter>
    <oddFooter>&amp;R&amp;"Times New Roman,обычный"&amp;12&amp;P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38"/>
  <sheetViews>
    <sheetView workbookViewId="0"/>
  </sheetViews>
  <sheetFormatPr defaultRowHeight="12.75" x14ac:dyDescent="0.2"/>
  <sheetData>
    <row r="1" spans="1:12" x14ac:dyDescent="0.2">
      <c r="A1" s="1" t="s">
        <v>2</v>
      </c>
      <c r="B1" s="3">
        <v>44252</v>
      </c>
      <c r="C1" s="1" t="s">
        <v>3</v>
      </c>
      <c r="D1" s="3">
        <v>44315</v>
      </c>
      <c r="E1" s="1" t="s">
        <v>0</v>
      </c>
      <c r="F1" s="2" t="s">
        <v>384</v>
      </c>
      <c r="G1" s="1" t="s">
        <v>1</v>
      </c>
      <c r="H1" s="2" t="s">
        <v>204</v>
      </c>
      <c r="I1" s="1" t="s">
        <v>4</v>
      </c>
      <c r="J1" s="4">
        <v>2000000702</v>
      </c>
      <c r="K1" s="1" t="s">
        <v>5</v>
      </c>
      <c r="L1" s="4">
        <v>2000000101</v>
      </c>
    </row>
    <row r="2" spans="1:12" x14ac:dyDescent="0.2">
      <c r="A2" s="5" t="s">
        <v>12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</row>
    <row r="3" spans="1:12" x14ac:dyDescent="0.2">
      <c r="A3" s="6">
        <v>1</v>
      </c>
      <c r="B3" s="7" t="s">
        <v>13</v>
      </c>
      <c r="C3" s="7" t="s">
        <v>14</v>
      </c>
      <c r="D3" s="7" t="s">
        <v>15</v>
      </c>
      <c r="E3" s="6">
        <v>1160494.78</v>
      </c>
      <c r="F3" s="6">
        <v>15896.76</v>
      </c>
      <c r="G3" s="7" t="s">
        <v>16</v>
      </c>
    </row>
    <row r="4" spans="1:12" x14ac:dyDescent="0.2">
      <c r="A4" s="6">
        <v>2</v>
      </c>
      <c r="B4" s="7" t="s">
        <v>17</v>
      </c>
      <c r="C4" s="7" t="s">
        <v>14</v>
      </c>
      <c r="D4" s="7" t="s">
        <v>14</v>
      </c>
      <c r="E4" s="6">
        <v>1012730.32</v>
      </c>
      <c r="F4" s="6">
        <v>8000</v>
      </c>
      <c r="G4" s="7" t="s">
        <v>18</v>
      </c>
    </row>
    <row r="5" spans="1:12" x14ac:dyDescent="0.2">
      <c r="A5" s="6">
        <v>4</v>
      </c>
      <c r="B5" s="7" t="s">
        <v>20</v>
      </c>
      <c r="C5" s="7" t="s">
        <v>14</v>
      </c>
      <c r="D5" s="7" t="s">
        <v>21</v>
      </c>
      <c r="E5" s="6">
        <v>750658.47</v>
      </c>
      <c r="F5" s="6">
        <v>0</v>
      </c>
      <c r="G5" s="7" t="s">
        <v>22</v>
      </c>
    </row>
    <row r="6" spans="1:12" x14ac:dyDescent="0.2">
      <c r="A6" s="6">
        <v>6</v>
      </c>
      <c r="B6" s="7" t="s">
        <v>23</v>
      </c>
      <c r="C6" s="7" t="s">
        <v>24</v>
      </c>
      <c r="D6" s="7" t="s">
        <v>25</v>
      </c>
      <c r="E6" s="6">
        <v>750658.47</v>
      </c>
      <c r="F6" s="6">
        <v>0</v>
      </c>
      <c r="G6" s="7" t="s">
        <v>22</v>
      </c>
    </row>
    <row r="7" spans="1:12" x14ac:dyDescent="0.2">
      <c r="A7" s="6">
        <v>4</v>
      </c>
      <c r="B7" s="7" t="s">
        <v>26</v>
      </c>
      <c r="C7" s="7" t="s">
        <v>14</v>
      </c>
      <c r="D7" s="7" t="s">
        <v>27</v>
      </c>
      <c r="E7" s="6">
        <v>10076.450000000001</v>
      </c>
      <c r="F7" s="6">
        <v>0</v>
      </c>
      <c r="G7" s="7" t="s">
        <v>28</v>
      </c>
    </row>
    <row r="8" spans="1:12" x14ac:dyDescent="0.2">
      <c r="A8" s="6">
        <v>6</v>
      </c>
      <c r="B8" s="7" t="s">
        <v>29</v>
      </c>
      <c r="C8" s="7" t="s">
        <v>30</v>
      </c>
      <c r="D8" s="7" t="s">
        <v>31</v>
      </c>
      <c r="E8" s="6">
        <v>10076.450000000001</v>
      </c>
      <c r="F8" s="6">
        <v>0</v>
      </c>
      <c r="G8" s="7" t="s">
        <v>28</v>
      </c>
    </row>
    <row r="9" spans="1:12" x14ac:dyDescent="0.2">
      <c r="A9" s="6">
        <v>4</v>
      </c>
      <c r="B9" s="7" t="s">
        <v>32</v>
      </c>
      <c r="C9" s="7" t="s">
        <v>14</v>
      </c>
      <c r="D9" s="7" t="s">
        <v>33</v>
      </c>
      <c r="E9" s="6">
        <v>90591</v>
      </c>
      <c r="F9" s="6">
        <v>8000</v>
      </c>
      <c r="G9" s="7" t="s">
        <v>34</v>
      </c>
    </row>
    <row r="10" spans="1:12" x14ac:dyDescent="0.2">
      <c r="A10" s="6">
        <v>6</v>
      </c>
      <c r="B10" s="7" t="s">
        <v>35</v>
      </c>
      <c r="C10" s="7" t="s">
        <v>24</v>
      </c>
      <c r="D10" s="7" t="s">
        <v>36</v>
      </c>
      <c r="E10" s="6">
        <v>78755</v>
      </c>
      <c r="F10" s="6">
        <v>0</v>
      </c>
      <c r="G10" s="7" t="s">
        <v>37</v>
      </c>
    </row>
    <row r="11" spans="1:12" x14ac:dyDescent="0.2">
      <c r="A11" s="6">
        <v>6</v>
      </c>
      <c r="B11" s="7" t="s">
        <v>38</v>
      </c>
      <c r="C11" s="7" t="s">
        <v>24</v>
      </c>
      <c r="D11" s="7" t="s">
        <v>39</v>
      </c>
      <c r="E11" s="6">
        <v>10112</v>
      </c>
      <c r="F11" s="6">
        <v>0</v>
      </c>
      <c r="G11" s="7" t="s">
        <v>40</v>
      </c>
    </row>
    <row r="12" spans="1:12" x14ac:dyDescent="0.2">
      <c r="A12" s="6">
        <v>6</v>
      </c>
      <c r="B12" s="7" t="s">
        <v>41</v>
      </c>
      <c r="C12" s="7" t="s">
        <v>24</v>
      </c>
      <c r="D12" s="7" t="s">
        <v>42</v>
      </c>
      <c r="E12" s="6">
        <v>463</v>
      </c>
      <c r="F12" s="6">
        <v>0</v>
      </c>
      <c r="G12" s="7" t="s">
        <v>43</v>
      </c>
    </row>
    <row r="13" spans="1:12" x14ac:dyDescent="0.2">
      <c r="A13" s="6">
        <v>6</v>
      </c>
      <c r="B13" s="7" t="s">
        <v>44</v>
      </c>
      <c r="C13" s="7" t="s">
        <v>24</v>
      </c>
      <c r="D13" s="7" t="s">
        <v>45</v>
      </c>
      <c r="E13" s="6">
        <v>1261</v>
      </c>
      <c r="F13" s="6">
        <v>8000</v>
      </c>
      <c r="G13" s="7" t="s">
        <v>46</v>
      </c>
    </row>
    <row r="14" spans="1:12" x14ac:dyDescent="0.2">
      <c r="A14" s="6">
        <v>4</v>
      </c>
      <c r="B14" s="7" t="s">
        <v>47</v>
      </c>
      <c r="C14" s="7" t="s">
        <v>14</v>
      </c>
      <c r="D14" s="7" t="s">
        <v>48</v>
      </c>
      <c r="E14" s="6">
        <v>147397</v>
      </c>
      <c r="F14" s="6">
        <v>0</v>
      </c>
      <c r="G14" s="7" t="s">
        <v>49</v>
      </c>
    </row>
    <row r="15" spans="1:12" x14ac:dyDescent="0.2">
      <c r="A15" s="6">
        <v>6</v>
      </c>
      <c r="B15" s="7" t="s">
        <v>50</v>
      </c>
      <c r="C15" s="7" t="s">
        <v>24</v>
      </c>
      <c r="D15" s="7" t="s">
        <v>51</v>
      </c>
      <c r="E15" s="6">
        <v>37841</v>
      </c>
      <c r="F15" s="6">
        <v>0</v>
      </c>
      <c r="G15" s="7" t="s">
        <v>52</v>
      </c>
    </row>
    <row r="16" spans="1:12" x14ac:dyDescent="0.2">
      <c r="A16" s="6">
        <v>6</v>
      </c>
      <c r="B16" s="7" t="s">
        <v>53</v>
      </c>
      <c r="C16" s="7" t="s">
        <v>24</v>
      </c>
      <c r="D16" s="7" t="s">
        <v>54</v>
      </c>
      <c r="E16" s="6">
        <v>109556</v>
      </c>
      <c r="F16" s="6">
        <v>0</v>
      </c>
      <c r="G16" s="7" t="s">
        <v>55</v>
      </c>
    </row>
    <row r="17" spans="1:7" x14ac:dyDescent="0.2">
      <c r="A17" s="6">
        <v>4</v>
      </c>
      <c r="B17" s="7" t="s">
        <v>56</v>
      </c>
      <c r="C17" s="7" t="s">
        <v>14</v>
      </c>
      <c r="D17" s="7" t="s">
        <v>57</v>
      </c>
      <c r="E17" s="6">
        <v>14007.4</v>
      </c>
      <c r="F17" s="6">
        <v>0</v>
      </c>
      <c r="G17" s="7" t="s">
        <v>58</v>
      </c>
    </row>
    <row r="18" spans="1:7" x14ac:dyDescent="0.2">
      <c r="A18" s="6">
        <v>3</v>
      </c>
      <c r="B18" s="7" t="s">
        <v>59</v>
      </c>
      <c r="C18" s="7" t="s">
        <v>14</v>
      </c>
      <c r="D18" s="7" t="s">
        <v>14</v>
      </c>
      <c r="E18" s="6">
        <v>147764.46</v>
      </c>
      <c r="F18" s="6">
        <v>7896.76</v>
      </c>
      <c r="G18" s="7" t="s">
        <v>60</v>
      </c>
    </row>
    <row r="19" spans="1:7" x14ac:dyDescent="0.2">
      <c r="A19" s="6">
        <v>5</v>
      </c>
      <c r="B19" s="7" t="s">
        <v>61</v>
      </c>
      <c r="C19" s="7" t="s">
        <v>14</v>
      </c>
      <c r="D19" s="7" t="s">
        <v>62</v>
      </c>
      <c r="E19" s="6">
        <v>106248.08</v>
      </c>
      <c r="F19" s="6">
        <v>0</v>
      </c>
      <c r="G19" s="7" t="s">
        <v>63</v>
      </c>
    </row>
    <row r="20" spans="1:7" x14ac:dyDescent="0.2">
      <c r="A20" s="6">
        <v>8</v>
      </c>
      <c r="B20" s="7" t="s">
        <v>64</v>
      </c>
      <c r="C20" s="7" t="s">
        <v>65</v>
      </c>
      <c r="D20" s="7" t="s">
        <v>66</v>
      </c>
      <c r="E20" s="6">
        <v>468.83</v>
      </c>
      <c r="F20" s="6">
        <v>0</v>
      </c>
      <c r="G20" s="7" t="s">
        <v>67</v>
      </c>
    </row>
    <row r="21" spans="1:7" x14ac:dyDescent="0.2">
      <c r="A21" s="6">
        <v>7</v>
      </c>
      <c r="B21" s="7" t="s">
        <v>68</v>
      </c>
      <c r="C21" s="7" t="s">
        <v>14</v>
      </c>
      <c r="D21" s="7" t="s">
        <v>14</v>
      </c>
      <c r="E21" s="6">
        <v>64276.639999999999</v>
      </c>
      <c r="F21" s="6">
        <v>0</v>
      </c>
      <c r="G21" s="7" t="s">
        <v>69</v>
      </c>
    </row>
    <row r="22" spans="1:7" x14ac:dyDescent="0.2">
      <c r="A22" s="6">
        <v>8</v>
      </c>
      <c r="B22" s="7" t="s">
        <v>70</v>
      </c>
      <c r="C22" s="7" t="s">
        <v>65</v>
      </c>
      <c r="D22" s="7" t="s">
        <v>71</v>
      </c>
      <c r="E22" s="6">
        <v>30562.82</v>
      </c>
      <c r="F22" s="6">
        <v>0</v>
      </c>
      <c r="G22" s="7" t="s">
        <v>72</v>
      </c>
    </row>
    <row r="23" spans="1:7" x14ac:dyDescent="0.2">
      <c r="A23" s="6">
        <v>8</v>
      </c>
      <c r="B23" s="7" t="s">
        <v>73</v>
      </c>
      <c r="C23" s="7" t="s">
        <v>65</v>
      </c>
      <c r="D23" s="7" t="s">
        <v>74</v>
      </c>
      <c r="E23" s="6">
        <v>33712.400000000001</v>
      </c>
      <c r="F23" s="6">
        <v>0</v>
      </c>
      <c r="G23" s="7" t="s">
        <v>75</v>
      </c>
    </row>
    <row r="24" spans="1:7" x14ac:dyDescent="0.2">
      <c r="A24" s="6">
        <v>8</v>
      </c>
      <c r="B24" s="7" t="s">
        <v>76</v>
      </c>
      <c r="C24" s="7" t="s">
        <v>65</v>
      </c>
      <c r="D24" s="7" t="s">
        <v>77</v>
      </c>
      <c r="E24" s="6">
        <v>1.42</v>
      </c>
      <c r="F24" s="6">
        <v>0</v>
      </c>
      <c r="G24" s="7" t="s">
        <v>78</v>
      </c>
    </row>
    <row r="25" spans="1:7" x14ac:dyDescent="0.2">
      <c r="A25" s="6">
        <v>7</v>
      </c>
      <c r="B25" s="7" t="s">
        <v>79</v>
      </c>
      <c r="C25" s="7" t="s">
        <v>14</v>
      </c>
      <c r="D25" s="7" t="s">
        <v>80</v>
      </c>
      <c r="E25" s="6">
        <v>41502.61</v>
      </c>
      <c r="F25" s="6">
        <v>0</v>
      </c>
      <c r="G25" s="7" t="s">
        <v>81</v>
      </c>
    </row>
    <row r="26" spans="1:7" x14ac:dyDescent="0.2">
      <c r="A26" s="6">
        <v>8</v>
      </c>
      <c r="B26" s="7" t="s">
        <v>82</v>
      </c>
      <c r="C26" s="7" t="s">
        <v>65</v>
      </c>
      <c r="D26" s="7" t="s">
        <v>83</v>
      </c>
      <c r="E26" s="6">
        <v>25925.47</v>
      </c>
      <c r="F26" s="6">
        <v>0</v>
      </c>
      <c r="G26" s="7" t="s">
        <v>84</v>
      </c>
    </row>
    <row r="27" spans="1:7" x14ac:dyDescent="0.2">
      <c r="A27" s="6">
        <v>8</v>
      </c>
      <c r="B27" s="7" t="s">
        <v>85</v>
      </c>
      <c r="C27" s="7" t="s">
        <v>86</v>
      </c>
      <c r="D27" s="7" t="s">
        <v>87</v>
      </c>
      <c r="E27" s="6">
        <v>7179.4</v>
      </c>
      <c r="F27" s="6">
        <v>0</v>
      </c>
      <c r="G27" s="7" t="s">
        <v>88</v>
      </c>
    </row>
    <row r="28" spans="1:7" x14ac:dyDescent="0.2">
      <c r="A28" s="6">
        <v>8</v>
      </c>
      <c r="B28" s="7" t="s">
        <v>89</v>
      </c>
      <c r="C28" s="7" t="s">
        <v>65</v>
      </c>
      <c r="D28" s="7" t="s">
        <v>90</v>
      </c>
      <c r="E28" s="6">
        <v>1300.07</v>
      </c>
      <c r="F28" s="6">
        <v>0</v>
      </c>
      <c r="G28" s="7" t="s">
        <v>91</v>
      </c>
    </row>
    <row r="29" spans="1:7" x14ac:dyDescent="0.2">
      <c r="A29" s="6">
        <v>8</v>
      </c>
      <c r="B29" s="7" t="s">
        <v>92</v>
      </c>
      <c r="C29" s="7" t="s">
        <v>65</v>
      </c>
      <c r="D29" s="7" t="s">
        <v>93</v>
      </c>
      <c r="E29" s="6">
        <v>1774.45</v>
      </c>
      <c r="F29" s="6">
        <v>0</v>
      </c>
      <c r="G29" s="7" t="s">
        <v>94</v>
      </c>
    </row>
    <row r="30" spans="1:7" x14ac:dyDescent="0.2">
      <c r="A30" s="6">
        <v>8</v>
      </c>
      <c r="B30" s="7" t="s">
        <v>95</v>
      </c>
      <c r="C30" s="7" t="s">
        <v>65</v>
      </c>
      <c r="D30" s="7" t="s">
        <v>96</v>
      </c>
      <c r="E30" s="6">
        <v>2935.86</v>
      </c>
      <c r="F30" s="6">
        <v>0</v>
      </c>
      <c r="G30" s="7" t="s">
        <v>97</v>
      </c>
    </row>
    <row r="31" spans="1:7" x14ac:dyDescent="0.2">
      <c r="A31" s="6">
        <v>8</v>
      </c>
      <c r="B31" s="7" t="s">
        <v>98</v>
      </c>
      <c r="C31" s="7" t="s">
        <v>65</v>
      </c>
      <c r="D31" s="7" t="s">
        <v>99</v>
      </c>
      <c r="E31" s="6">
        <v>2387.36</v>
      </c>
      <c r="F31" s="6">
        <v>0</v>
      </c>
      <c r="G31" s="7" t="s">
        <v>100</v>
      </c>
    </row>
    <row r="32" spans="1:7" x14ac:dyDescent="0.2">
      <c r="A32" s="6">
        <v>5</v>
      </c>
      <c r="B32" s="7" t="s">
        <v>101</v>
      </c>
      <c r="C32" s="7" t="s">
        <v>14</v>
      </c>
      <c r="D32" s="7" t="s">
        <v>102</v>
      </c>
      <c r="E32" s="6">
        <v>14061.81</v>
      </c>
      <c r="F32" s="6">
        <v>3507.39</v>
      </c>
      <c r="G32" s="7" t="s">
        <v>103</v>
      </c>
    </row>
    <row r="33" spans="1:7" x14ac:dyDescent="0.2">
      <c r="A33" s="6">
        <v>5</v>
      </c>
      <c r="B33" s="7" t="s">
        <v>104</v>
      </c>
      <c r="C33" s="7" t="s">
        <v>14</v>
      </c>
      <c r="D33" s="7" t="s">
        <v>105</v>
      </c>
      <c r="E33" s="6">
        <v>4325.53</v>
      </c>
      <c r="F33" s="6">
        <v>1663.66</v>
      </c>
      <c r="G33" s="7" t="s">
        <v>106</v>
      </c>
    </row>
    <row r="34" spans="1:7" x14ac:dyDescent="0.2">
      <c r="A34" s="6">
        <v>5</v>
      </c>
      <c r="B34" s="7" t="s">
        <v>107</v>
      </c>
      <c r="C34" s="7" t="s">
        <v>14</v>
      </c>
      <c r="D34" s="7" t="s">
        <v>108</v>
      </c>
      <c r="E34" s="6">
        <v>19607.830000000002</v>
      </c>
      <c r="F34" s="6">
        <v>0</v>
      </c>
      <c r="G34" s="7" t="s">
        <v>109</v>
      </c>
    </row>
    <row r="35" spans="1:7" x14ac:dyDescent="0.2">
      <c r="A35" s="6">
        <v>5</v>
      </c>
      <c r="B35" s="7" t="s">
        <v>110</v>
      </c>
      <c r="C35" s="7" t="s">
        <v>14</v>
      </c>
      <c r="D35" s="7" t="s">
        <v>111</v>
      </c>
      <c r="E35" s="6">
        <v>3461.21</v>
      </c>
      <c r="F35" s="6">
        <v>2316.91</v>
      </c>
      <c r="G35" s="7" t="s">
        <v>112</v>
      </c>
    </row>
    <row r="36" spans="1:7" x14ac:dyDescent="0.2">
      <c r="A36" s="6">
        <v>5</v>
      </c>
      <c r="B36" s="7" t="s">
        <v>113</v>
      </c>
      <c r="C36" s="7" t="s">
        <v>14</v>
      </c>
      <c r="D36" s="7" t="s">
        <v>114</v>
      </c>
      <c r="E36" s="6">
        <v>60</v>
      </c>
      <c r="F36" s="6">
        <v>408.8</v>
      </c>
      <c r="G36" s="7" t="s">
        <v>115</v>
      </c>
    </row>
    <row r="37" spans="1:7" x14ac:dyDescent="0.2">
      <c r="A37" s="6">
        <v>10</v>
      </c>
      <c r="B37" s="7" t="s">
        <v>116</v>
      </c>
      <c r="C37" s="7" t="s">
        <v>14</v>
      </c>
      <c r="D37" s="7" t="s">
        <v>117</v>
      </c>
      <c r="E37" s="6">
        <v>3253065.4948700001</v>
      </c>
      <c r="F37" s="6">
        <v>286252.29879999999</v>
      </c>
      <c r="G37" s="7" t="s">
        <v>118</v>
      </c>
    </row>
    <row r="38" spans="1:7" x14ac:dyDescent="0.2">
      <c r="A38" s="6">
        <v>11</v>
      </c>
      <c r="B38" s="7" t="s">
        <v>119</v>
      </c>
      <c r="C38" s="7" t="s">
        <v>14</v>
      </c>
      <c r="D38" s="7" t="s">
        <v>120</v>
      </c>
      <c r="E38" s="6">
        <v>3273784.27581</v>
      </c>
      <c r="F38" s="6">
        <v>278986.3064</v>
      </c>
      <c r="G38" s="7" t="s">
        <v>121</v>
      </c>
    </row>
    <row r="39" spans="1:7" x14ac:dyDescent="0.2">
      <c r="A39" s="6">
        <v>12</v>
      </c>
      <c r="B39" s="7" t="s">
        <v>122</v>
      </c>
      <c r="C39" s="7" t="s">
        <v>14</v>
      </c>
      <c r="D39" s="7" t="s">
        <v>123</v>
      </c>
      <c r="E39" s="6">
        <v>1428335.5</v>
      </c>
      <c r="F39" s="6">
        <v>0</v>
      </c>
      <c r="G39" s="7" t="s">
        <v>124</v>
      </c>
    </row>
    <row r="40" spans="1:7" x14ac:dyDescent="0.2">
      <c r="A40" s="6">
        <v>13</v>
      </c>
      <c r="B40" s="7" t="s">
        <v>125</v>
      </c>
      <c r="C40" s="7" t="s">
        <v>126</v>
      </c>
      <c r="D40" s="7" t="s">
        <v>127</v>
      </c>
      <c r="E40" s="6">
        <v>235410.5</v>
      </c>
      <c r="F40" s="6">
        <v>0</v>
      </c>
      <c r="G40" s="7" t="s">
        <v>128</v>
      </c>
    </row>
    <row r="41" spans="1:7" x14ac:dyDescent="0.2">
      <c r="A41" s="6">
        <v>13</v>
      </c>
      <c r="B41" s="7" t="s">
        <v>129</v>
      </c>
      <c r="C41" s="7" t="s">
        <v>126</v>
      </c>
      <c r="D41" s="7" t="s">
        <v>130</v>
      </c>
      <c r="E41" s="6">
        <v>367815</v>
      </c>
      <c r="F41" s="6">
        <v>0</v>
      </c>
      <c r="G41" s="7" t="s">
        <v>131</v>
      </c>
    </row>
    <row r="42" spans="1:7" x14ac:dyDescent="0.2">
      <c r="A42" s="6">
        <v>13</v>
      </c>
      <c r="B42" s="7" t="s">
        <v>132</v>
      </c>
      <c r="C42" s="7" t="s">
        <v>126</v>
      </c>
      <c r="D42" s="7" t="s">
        <v>133</v>
      </c>
      <c r="E42" s="6">
        <v>825110</v>
      </c>
      <c r="F42" s="6">
        <v>0</v>
      </c>
      <c r="G42" s="7" t="s">
        <v>134</v>
      </c>
    </row>
    <row r="43" spans="1:7" x14ac:dyDescent="0.2">
      <c r="A43" s="6">
        <v>12</v>
      </c>
      <c r="B43" s="7" t="s">
        <v>135</v>
      </c>
      <c r="C43" s="7" t="s">
        <v>14</v>
      </c>
      <c r="D43" s="7" t="s">
        <v>136</v>
      </c>
      <c r="E43" s="6">
        <v>334230.61580999999</v>
      </c>
      <c r="F43" s="6">
        <v>143945.37599999999</v>
      </c>
      <c r="G43" s="7" t="s">
        <v>137</v>
      </c>
    </row>
    <row r="44" spans="1:7" x14ac:dyDescent="0.2">
      <c r="A44" s="6">
        <v>13</v>
      </c>
      <c r="B44" s="7" t="s">
        <v>138</v>
      </c>
      <c r="C44" s="7" t="s">
        <v>139</v>
      </c>
      <c r="D44" s="7" t="s">
        <v>140</v>
      </c>
      <c r="E44" s="6">
        <v>0</v>
      </c>
      <c r="F44" s="6">
        <v>5229.6000000000004</v>
      </c>
      <c r="G44" s="7" t="s">
        <v>141</v>
      </c>
    </row>
    <row r="45" spans="1:7" x14ac:dyDescent="0.2">
      <c r="A45" s="6">
        <v>13</v>
      </c>
      <c r="B45" s="7" t="s">
        <v>142</v>
      </c>
      <c r="C45" s="7" t="s">
        <v>143</v>
      </c>
      <c r="D45" s="7" t="s">
        <v>144</v>
      </c>
      <c r="E45" s="6">
        <v>2276</v>
      </c>
      <c r="F45" s="6">
        <v>0</v>
      </c>
      <c r="G45" s="7" t="s">
        <v>145</v>
      </c>
    </row>
    <row r="46" spans="1:7" x14ac:dyDescent="0.2">
      <c r="A46" s="6">
        <v>13</v>
      </c>
      <c r="B46" s="7" t="s">
        <v>146</v>
      </c>
      <c r="C46" s="7" t="s">
        <v>147</v>
      </c>
      <c r="D46" s="7" t="s">
        <v>148</v>
      </c>
      <c r="E46" s="6">
        <v>13296.85</v>
      </c>
      <c r="F46" s="6">
        <v>0</v>
      </c>
      <c r="G46" s="7" t="s">
        <v>149</v>
      </c>
    </row>
    <row r="47" spans="1:7" x14ac:dyDescent="0.2">
      <c r="A47" s="6">
        <v>13</v>
      </c>
      <c r="B47" s="7" t="s">
        <v>150</v>
      </c>
      <c r="C47" s="7" t="s">
        <v>147</v>
      </c>
      <c r="D47" s="7" t="s">
        <v>151</v>
      </c>
      <c r="E47" s="6">
        <v>44797.805800000002</v>
      </c>
      <c r="F47" s="6">
        <v>0</v>
      </c>
      <c r="G47" s="7" t="s">
        <v>152</v>
      </c>
    </row>
    <row r="48" spans="1:7" x14ac:dyDescent="0.2">
      <c r="A48" s="6">
        <v>13</v>
      </c>
      <c r="B48" s="7" t="s">
        <v>153</v>
      </c>
      <c r="C48" s="7" t="s">
        <v>139</v>
      </c>
      <c r="D48" s="7" t="s">
        <v>154</v>
      </c>
      <c r="E48" s="6">
        <v>30000</v>
      </c>
      <c r="F48" s="6">
        <v>0</v>
      </c>
      <c r="G48" s="7" t="s">
        <v>155</v>
      </c>
    </row>
    <row r="49" spans="1:7" x14ac:dyDescent="0.2">
      <c r="A49" s="6">
        <v>13</v>
      </c>
      <c r="B49" s="7" t="s">
        <v>156</v>
      </c>
      <c r="C49" s="7" t="s">
        <v>157</v>
      </c>
      <c r="D49" s="7" t="s">
        <v>158</v>
      </c>
      <c r="E49" s="6">
        <v>10035.542170000001</v>
      </c>
      <c r="F49" s="6">
        <v>0</v>
      </c>
      <c r="G49" s="7" t="s">
        <v>159</v>
      </c>
    </row>
    <row r="50" spans="1:7" x14ac:dyDescent="0.2">
      <c r="A50" s="6">
        <v>13</v>
      </c>
      <c r="B50" s="7" t="s">
        <v>160</v>
      </c>
      <c r="C50" s="7" t="s">
        <v>147</v>
      </c>
      <c r="D50" s="7" t="s">
        <v>161</v>
      </c>
      <c r="E50" s="6">
        <v>1390.14</v>
      </c>
      <c r="F50" s="6">
        <v>0</v>
      </c>
      <c r="G50" s="7" t="s">
        <v>162</v>
      </c>
    </row>
    <row r="51" spans="1:7" x14ac:dyDescent="0.2">
      <c r="A51" s="6">
        <v>13</v>
      </c>
      <c r="B51" s="7" t="s">
        <v>163</v>
      </c>
      <c r="C51" s="7" t="s">
        <v>143</v>
      </c>
      <c r="D51" s="7" t="s">
        <v>164</v>
      </c>
      <c r="E51" s="6">
        <v>10526.94263</v>
      </c>
      <c r="F51" s="6">
        <v>0</v>
      </c>
      <c r="G51" s="7" t="s">
        <v>165</v>
      </c>
    </row>
    <row r="52" spans="1:7" x14ac:dyDescent="0.2">
      <c r="A52" s="6">
        <v>13</v>
      </c>
      <c r="B52" s="7" t="s">
        <v>166</v>
      </c>
      <c r="C52" s="7" t="s">
        <v>157</v>
      </c>
      <c r="D52" s="7" t="s">
        <v>167</v>
      </c>
      <c r="E52" s="6">
        <v>4955.1807200000003</v>
      </c>
      <c r="F52" s="6">
        <v>0</v>
      </c>
      <c r="G52" s="7" t="s">
        <v>168</v>
      </c>
    </row>
    <row r="53" spans="1:7" x14ac:dyDescent="0.2">
      <c r="A53" s="6">
        <v>13</v>
      </c>
      <c r="B53" s="7" t="s">
        <v>169</v>
      </c>
      <c r="C53" s="7" t="s">
        <v>139</v>
      </c>
      <c r="D53" s="7" t="s">
        <v>170</v>
      </c>
      <c r="E53" s="6">
        <v>12084.21687</v>
      </c>
      <c r="F53" s="6">
        <v>0</v>
      </c>
      <c r="G53" s="7" t="s">
        <v>171</v>
      </c>
    </row>
    <row r="54" spans="1:7" x14ac:dyDescent="0.2">
      <c r="A54" s="6">
        <v>13</v>
      </c>
      <c r="B54" s="7" t="s">
        <v>172</v>
      </c>
      <c r="C54" s="7" t="s">
        <v>65</v>
      </c>
      <c r="D54" s="7" t="s">
        <v>173</v>
      </c>
      <c r="E54" s="6">
        <v>0</v>
      </c>
      <c r="F54" s="6">
        <v>3465.3760000000002</v>
      </c>
      <c r="G54" s="7" t="s">
        <v>174</v>
      </c>
    </row>
    <row r="55" spans="1:7" x14ac:dyDescent="0.2">
      <c r="A55" s="6">
        <v>13</v>
      </c>
      <c r="B55" s="7" t="s">
        <v>175</v>
      </c>
      <c r="C55" s="7" t="s">
        <v>176</v>
      </c>
      <c r="D55" s="7" t="s">
        <v>177</v>
      </c>
      <c r="E55" s="6">
        <v>0</v>
      </c>
      <c r="F55" s="6">
        <v>5000</v>
      </c>
      <c r="G55" s="7" t="s">
        <v>178</v>
      </c>
    </row>
    <row r="56" spans="1:7" x14ac:dyDescent="0.2">
      <c r="A56" s="6">
        <v>13</v>
      </c>
      <c r="B56" s="7" t="s">
        <v>179</v>
      </c>
      <c r="C56" s="7" t="s">
        <v>139</v>
      </c>
      <c r="D56" s="7" t="s">
        <v>180</v>
      </c>
      <c r="E56" s="6">
        <v>37905.73762</v>
      </c>
      <c r="F56" s="6">
        <v>0</v>
      </c>
      <c r="G56" s="7" t="s">
        <v>181</v>
      </c>
    </row>
    <row r="57" spans="1:7" x14ac:dyDescent="0.2">
      <c r="A57" s="6">
        <v>13</v>
      </c>
      <c r="B57" s="7" t="s">
        <v>182</v>
      </c>
      <c r="C57" s="7" t="s">
        <v>139</v>
      </c>
      <c r="D57" s="7" t="s">
        <v>183</v>
      </c>
      <c r="E57" s="6">
        <v>70859.899999999994</v>
      </c>
      <c r="F57" s="6">
        <v>0</v>
      </c>
      <c r="G57" s="7" t="s">
        <v>184</v>
      </c>
    </row>
    <row r="58" spans="1:7" x14ac:dyDescent="0.2">
      <c r="A58" s="6">
        <v>11</v>
      </c>
      <c r="B58" s="7" t="s">
        <v>185</v>
      </c>
      <c r="C58" s="7" t="s">
        <v>14</v>
      </c>
      <c r="D58" s="7" t="s">
        <v>186</v>
      </c>
      <c r="E58" s="6">
        <v>96102.3</v>
      </c>
      <c r="F58" s="6">
        <v>130250.4</v>
      </c>
      <c r="G58" s="7" t="s">
        <v>187</v>
      </c>
    </row>
    <row r="59" spans="1:7" x14ac:dyDescent="0.2">
      <c r="A59" s="6">
        <v>13</v>
      </c>
      <c r="B59" s="7" t="s">
        <v>188</v>
      </c>
      <c r="C59" s="7" t="s">
        <v>86</v>
      </c>
      <c r="D59" s="7" t="s">
        <v>189</v>
      </c>
      <c r="E59" s="6">
        <v>111.5</v>
      </c>
      <c r="F59" s="6">
        <v>0</v>
      </c>
      <c r="G59" s="7" t="s">
        <v>190</v>
      </c>
    </row>
    <row r="60" spans="1:7" x14ac:dyDescent="0.2">
      <c r="A60" s="6">
        <v>13</v>
      </c>
      <c r="B60" s="7" t="s">
        <v>191</v>
      </c>
      <c r="C60" s="7" t="s">
        <v>143</v>
      </c>
      <c r="D60" s="7" t="s">
        <v>192</v>
      </c>
      <c r="E60" s="6">
        <v>10790.9</v>
      </c>
      <c r="F60" s="6">
        <v>0</v>
      </c>
      <c r="G60" s="7" t="s">
        <v>193</v>
      </c>
    </row>
    <row r="61" spans="1:7" x14ac:dyDescent="0.2">
      <c r="A61" s="6">
        <v>13</v>
      </c>
      <c r="B61" s="7" t="s">
        <v>194</v>
      </c>
      <c r="C61" s="7" t="s">
        <v>157</v>
      </c>
      <c r="D61" s="7" t="s">
        <v>195</v>
      </c>
      <c r="E61" s="6">
        <v>0</v>
      </c>
      <c r="F61" s="6">
        <v>17133.400000000001</v>
      </c>
      <c r="G61" s="7" t="s">
        <v>196</v>
      </c>
    </row>
    <row r="62" spans="1:7" x14ac:dyDescent="0.2">
      <c r="A62" s="6">
        <v>13</v>
      </c>
      <c r="B62" s="7" t="s">
        <v>194</v>
      </c>
      <c r="C62" s="7" t="s">
        <v>147</v>
      </c>
      <c r="D62" s="7" t="s">
        <v>195</v>
      </c>
      <c r="E62" s="6">
        <v>0</v>
      </c>
      <c r="F62" s="6">
        <v>4418.5</v>
      </c>
      <c r="G62" s="7" t="s">
        <v>197</v>
      </c>
    </row>
    <row r="63" spans="1:7" x14ac:dyDescent="0.2">
      <c r="A63" s="6">
        <v>13</v>
      </c>
      <c r="B63" s="7" t="s">
        <v>194</v>
      </c>
      <c r="C63" s="7" t="s">
        <v>143</v>
      </c>
      <c r="D63" s="7" t="s">
        <v>195</v>
      </c>
      <c r="E63" s="6">
        <v>34235</v>
      </c>
      <c r="F63" s="6">
        <v>0</v>
      </c>
      <c r="G63" s="7" t="s">
        <v>198</v>
      </c>
    </row>
    <row r="64" spans="1:7" x14ac:dyDescent="0.2">
      <c r="A64" s="6">
        <v>13</v>
      </c>
      <c r="B64" s="7" t="s">
        <v>199</v>
      </c>
      <c r="C64" s="7" t="s">
        <v>157</v>
      </c>
      <c r="D64" s="7" t="s">
        <v>200</v>
      </c>
      <c r="E64" s="6">
        <v>7789.4</v>
      </c>
      <c r="F64" s="6">
        <v>0</v>
      </c>
      <c r="G64" s="7" t="s">
        <v>201</v>
      </c>
    </row>
    <row r="65" spans="1:7" x14ac:dyDescent="0.2">
      <c r="A65" s="6">
        <v>13</v>
      </c>
      <c r="B65" s="7" t="s">
        <v>202</v>
      </c>
      <c r="C65" s="7" t="s">
        <v>143</v>
      </c>
      <c r="D65" s="7" t="s">
        <v>203</v>
      </c>
      <c r="E65" s="6">
        <v>6048.7</v>
      </c>
      <c r="F65" s="6">
        <v>-6048.7</v>
      </c>
      <c r="G65" s="7" t="s">
        <v>204</v>
      </c>
    </row>
    <row r="66" spans="1:7" x14ac:dyDescent="0.2">
      <c r="A66" s="6">
        <v>13</v>
      </c>
      <c r="B66" s="7" t="s">
        <v>205</v>
      </c>
      <c r="C66" s="7" t="s">
        <v>147</v>
      </c>
      <c r="D66" s="7" t="s">
        <v>206</v>
      </c>
      <c r="E66" s="6">
        <v>3350.6</v>
      </c>
      <c r="F66" s="6">
        <v>0</v>
      </c>
      <c r="G66" s="7" t="s">
        <v>207</v>
      </c>
    </row>
    <row r="67" spans="1:7" x14ac:dyDescent="0.2">
      <c r="A67" s="6">
        <v>13</v>
      </c>
      <c r="B67" s="7" t="s">
        <v>208</v>
      </c>
      <c r="C67" s="7" t="s">
        <v>157</v>
      </c>
      <c r="D67" s="7" t="s">
        <v>209</v>
      </c>
      <c r="E67" s="6">
        <v>0</v>
      </c>
      <c r="F67" s="6">
        <v>114747.2</v>
      </c>
      <c r="G67" s="7" t="s">
        <v>210</v>
      </c>
    </row>
    <row r="68" spans="1:7" x14ac:dyDescent="0.2">
      <c r="A68" s="6">
        <v>13</v>
      </c>
      <c r="B68" s="7" t="s">
        <v>211</v>
      </c>
      <c r="C68" s="7" t="s">
        <v>147</v>
      </c>
      <c r="D68" s="7" t="s">
        <v>212</v>
      </c>
      <c r="E68" s="6">
        <v>11107.5</v>
      </c>
      <c r="F68" s="6">
        <v>0</v>
      </c>
      <c r="G68" s="7" t="s">
        <v>213</v>
      </c>
    </row>
    <row r="69" spans="1:7" x14ac:dyDescent="0.2">
      <c r="A69" s="6">
        <v>13</v>
      </c>
      <c r="B69" s="7" t="s">
        <v>214</v>
      </c>
      <c r="C69" s="7" t="s">
        <v>143</v>
      </c>
      <c r="D69" s="7" t="s">
        <v>215</v>
      </c>
      <c r="E69" s="6">
        <v>3347.7</v>
      </c>
      <c r="F69" s="6">
        <v>0</v>
      </c>
      <c r="G69" s="7" t="s">
        <v>216</v>
      </c>
    </row>
    <row r="70" spans="1:7" x14ac:dyDescent="0.2">
      <c r="A70" s="6">
        <v>13</v>
      </c>
      <c r="B70" s="7" t="s">
        <v>217</v>
      </c>
      <c r="C70" s="7" t="s">
        <v>157</v>
      </c>
      <c r="D70" s="7" t="s">
        <v>218</v>
      </c>
      <c r="E70" s="6">
        <v>2692.1</v>
      </c>
      <c r="F70" s="6">
        <v>0</v>
      </c>
      <c r="G70" s="7" t="s">
        <v>219</v>
      </c>
    </row>
    <row r="71" spans="1:7" x14ac:dyDescent="0.2">
      <c r="A71" s="6">
        <v>13</v>
      </c>
      <c r="B71" s="7" t="s">
        <v>217</v>
      </c>
      <c r="C71" s="7" t="s">
        <v>147</v>
      </c>
      <c r="D71" s="7" t="s">
        <v>218</v>
      </c>
      <c r="E71" s="6">
        <v>723.3</v>
      </c>
      <c r="F71" s="6">
        <v>0</v>
      </c>
      <c r="G71" s="7" t="s">
        <v>220</v>
      </c>
    </row>
    <row r="72" spans="1:7" x14ac:dyDescent="0.2">
      <c r="A72" s="6">
        <v>13</v>
      </c>
      <c r="B72" s="7" t="s">
        <v>217</v>
      </c>
      <c r="C72" s="7" t="s">
        <v>143</v>
      </c>
      <c r="D72" s="7" t="s">
        <v>218</v>
      </c>
      <c r="E72" s="6">
        <v>2896</v>
      </c>
      <c r="F72" s="6">
        <v>0</v>
      </c>
      <c r="G72" s="7" t="s">
        <v>221</v>
      </c>
    </row>
    <row r="73" spans="1:7" x14ac:dyDescent="0.2">
      <c r="A73" s="6">
        <v>13</v>
      </c>
      <c r="B73" s="7" t="s">
        <v>222</v>
      </c>
      <c r="C73" s="7" t="s">
        <v>143</v>
      </c>
      <c r="D73" s="7" t="s">
        <v>223</v>
      </c>
      <c r="E73" s="6">
        <v>11201</v>
      </c>
      <c r="F73" s="6">
        <v>0</v>
      </c>
      <c r="G73" s="7" t="s">
        <v>224</v>
      </c>
    </row>
    <row r="74" spans="1:7" x14ac:dyDescent="0.2">
      <c r="A74" s="6">
        <v>13</v>
      </c>
      <c r="B74" s="7" t="s">
        <v>225</v>
      </c>
      <c r="C74" s="7" t="s">
        <v>226</v>
      </c>
      <c r="D74" s="7" t="s">
        <v>227</v>
      </c>
      <c r="E74" s="6">
        <v>912.1</v>
      </c>
      <c r="F74" s="6">
        <v>0</v>
      </c>
      <c r="G74" s="7" t="s">
        <v>228</v>
      </c>
    </row>
    <row r="75" spans="1:7" x14ac:dyDescent="0.2">
      <c r="A75" s="6">
        <v>13</v>
      </c>
      <c r="B75" s="7" t="s">
        <v>229</v>
      </c>
      <c r="C75" s="7" t="s">
        <v>86</v>
      </c>
      <c r="D75" s="7" t="s">
        <v>230</v>
      </c>
      <c r="E75" s="6">
        <v>896.5</v>
      </c>
      <c r="F75" s="6">
        <v>0</v>
      </c>
      <c r="G75" s="7" t="s">
        <v>231</v>
      </c>
    </row>
    <row r="76" spans="1:7" x14ac:dyDescent="0.2">
      <c r="A76" s="6">
        <v>12</v>
      </c>
      <c r="B76" s="7" t="s">
        <v>232</v>
      </c>
      <c r="C76" s="7" t="s">
        <v>14</v>
      </c>
      <c r="D76" s="7" t="s">
        <v>233</v>
      </c>
      <c r="E76" s="6">
        <v>1364128.7</v>
      </c>
      <c r="F76" s="6">
        <v>23</v>
      </c>
      <c r="G76" s="7" t="s">
        <v>234</v>
      </c>
    </row>
    <row r="77" spans="1:7" x14ac:dyDescent="0.2">
      <c r="A77" s="6">
        <v>13</v>
      </c>
      <c r="B77" s="7" t="s">
        <v>235</v>
      </c>
      <c r="C77" s="7" t="s">
        <v>147</v>
      </c>
      <c r="D77" s="7" t="s">
        <v>236</v>
      </c>
      <c r="E77" s="6">
        <v>705370.9</v>
      </c>
      <c r="F77" s="6">
        <v>0</v>
      </c>
      <c r="G77" s="7" t="s">
        <v>237</v>
      </c>
    </row>
    <row r="78" spans="1:7" x14ac:dyDescent="0.2">
      <c r="A78" s="6">
        <v>13</v>
      </c>
      <c r="B78" s="7" t="s">
        <v>238</v>
      </c>
      <c r="C78" s="7" t="s">
        <v>147</v>
      </c>
      <c r="D78" s="7" t="s">
        <v>239</v>
      </c>
      <c r="E78" s="6">
        <v>541738.6</v>
      </c>
      <c r="F78" s="6">
        <v>0</v>
      </c>
      <c r="G78" s="7" t="s">
        <v>240</v>
      </c>
    </row>
    <row r="79" spans="1:7" x14ac:dyDescent="0.2">
      <c r="A79" s="6">
        <v>13</v>
      </c>
      <c r="B79" s="7" t="s">
        <v>241</v>
      </c>
      <c r="C79" s="7" t="s">
        <v>86</v>
      </c>
      <c r="D79" s="7" t="s">
        <v>242</v>
      </c>
      <c r="E79" s="6">
        <v>4807.2</v>
      </c>
      <c r="F79" s="6">
        <v>0</v>
      </c>
      <c r="G79" s="7" t="s">
        <v>243</v>
      </c>
    </row>
    <row r="80" spans="1:7" x14ac:dyDescent="0.2">
      <c r="A80" s="6">
        <v>13</v>
      </c>
      <c r="B80" s="7" t="s">
        <v>244</v>
      </c>
      <c r="C80" s="7" t="s">
        <v>86</v>
      </c>
      <c r="D80" s="7" t="s">
        <v>245</v>
      </c>
      <c r="E80" s="6">
        <v>64.400000000000006</v>
      </c>
      <c r="F80" s="6">
        <v>0</v>
      </c>
      <c r="G80" s="7" t="s">
        <v>246</v>
      </c>
    </row>
    <row r="81" spans="1:7" x14ac:dyDescent="0.2">
      <c r="A81" s="6">
        <v>13</v>
      </c>
      <c r="B81" s="7" t="s">
        <v>247</v>
      </c>
      <c r="C81" s="7" t="s">
        <v>157</v>
      </c>
      <c r="D81" s="7" t="s">
        <v>248</v>
      </c>
      <c r="E81" s="6">
        <v>47</v>
      </c>
      <c r="F81" s="6">
        <v>23</v>
      </c>
      <c r="G81" s="7" t="s">
        <v>249</v>
      </c>
    </row>
    <row r="82" spans="1:7" x14ac:dyDescent="0.2">
      <c r="A82" s="6">
        <v>13</v>
      </c>
      <c r="B82" s="7" t="s">
        <v>247</v>
      </c>
      <c r="C82" s="7" t="s">
        <v>147</v>
      </c>
      <c r="D82" s="7" t="s">
        <v>248</v>
      </c>
      <c r="E82" s="6">
        <v>797</v>
      </c>
      <c r="F82" s="6">
        <v>0</v>
      </c>
      <c r="G82" s="7" t="s">
        <v>250</v>
      </c>
    </row>
    <row r="83" spans="1:7" x14ac:dyDescent="0.2">
      <c r="A83" s="6">
        <v>13</v>
      </c>
      <c r="B83" s="7" t="s">
        <v>247</v>
      </c>
      <c r="C83" s="7" t="s">
        <v>143</v>
      </c>
      <c r="D83" s="7" t="s">
        <v>248</v>
      </c>
      <c r="E83" s="6">
        <v>70</v>
      </c>
      <c r="F83" s="6">
        <v>0</v>
      </c>
      <c r="G83" s="7" t="s">
        <v>249</v>
      </c>
    </row>
    <row r="84" spans="1:7" x14ac:dyDescent="0.2">
      <c r="A84" s="6">
        <v>13</v>
      </c>
      <c r="B84" s="7" t="s">
        <v>251</v>
      </c>
      <c r="C84" s="7" t="s">
        <v>176</v>
      </c>
      <c r="D84" s="7" t="s">
        <v>252</v>
      </c>
      <c r="E84" s="6">
        <v>1209.5</v>
      </c>
      <c r="F84" s="6">
        <v>0</v>
      </c>
      <c r="G84" s="7" t="s">
        <v>253</v>
      </c>
    </row>
    <row r="85" spans="1:7" x14ac:dyDescent="0.2">
      <c r="A85" s="6">
        <v>13</v>
      </c>
      <c r="B85" s="7" t="s">
        <v>254</v>
      </c>
      <c r="C85" s="7" t="s">
        <v>176</v>
      </c>
      <c r="D85" s="7" t="s">
        <v>255</v>
      </c>
      <c r="E85" s="6">
        <v>20</v>
      </c>
      <c r="F85" s="6">
        <v>0</v>
      </c>
      <c r="G85" s="7" t="s">
        <v>256</v>
      </c>
    </row>
    <row r="86" spans="1:7" x14ac:dyDescent="0.2">
      <c r="A86" s="6">
        <v>13</v>
      </c>
      <c r="B86" s="7" t="s">
        <v>257</v>
      </c>
      <c r="C86" s="7" t="s">
        <v>86</v>
      </c>
      <c r="D86" s="7" t="s">
        <v>258</v>
      </c>
      <c r="E86" s="6">
        <v>0.6</v>
      </c>
      <c r="F86" s="6">
        <v>0</v>
      </c>
      <c r="G86" s="7" t="s">
        <v>259</v>
      </c>
    </row>
    <row r="87" spans="1:7" x14ac:dyDescent="0.2">
      <c r="A87" s="6">
        <v>13</v>
      </c>
      <c r="B87" s="7" t="s">
        <v>260</v>
      </c>
      <c r="C87" s="7" t="s">
        <v>176</v>
      </c>
      <c r="D87" s="7" t="s">
        <v>261</v>
      </c>
      <c r="E87" s="6">
        <v>131.30000000000001</v>
      </c>
      <c r="F87" s="6">
        <v>0</v>
      </c>
      <c r="G87" s="7" t="s">
        <v>262</v>
      </c>
    </row>
    <row r="88" spans="1:7" x14ac:dyDescent="0.2">
      <c r="A88" s="6">
        <v>13</v>
      </c>
      <c r="B88" s="7" t="s">
        <v>263</v>
      </c>
      <c r="C88" s="7" t="s">
        <v>176</v>
      </c>
      <c r="D88" s="7" t="s">
        <v>264</v>
      </c>
      <c r="E88" s="6">
        <v>6608.5</v>
      </c>
      <c r="F88" s="6">
        <v>0</v>
      </c>
      <c r="G88" s="7" t="s">
        <v>265</v>
      </c>
    </row>
    <row r="89" spans="1:7" x14ac:dyDescent="0.2">
      <c r="A89" s="6">
        <v>13</v>
      </c>
      <c r="B89" s="7" t="s">
        <v>266</v>
      </c>
      <c r="C89" s="7" t="s">
        <v>176</v>
      </c>
      <c r="D89" s="7" t="s">
        <v>267</v>
      </c>
      <c r="E89" s="6">
        <v>1902.2</v>
      </c>
      <c r="F89" s="6">
        <v>0</v>
      </c>
      <c r="G89" s="7" t="s">
        <v>268</v>
      </c>
    </row>
    <row r="90" spans="1:7" x14ac:dyDescent="0.2">
      <c r="A90" s="6">
        <v>13</v>
      </c>
      <c r="B90" s="7" t="s">
        <v>269</v>
      </c>
      <c r="C90" s="7" t="s">
        <v>226</v>
      </c>
      <c r="D90" s="7" t="s">
        <v>270</v>
      </c>
      <c r="E90" s="6">
        <v>143.9</v>
      </c>
      <c r="F90" s="6">
        <v>0</v>
      </c>
      <c r="G90" s="7" t="s">
        <v>271</v>
      </c>
    </row>
    <row r="91" spans="1:7" x14ac:dyDescent="0.2">
      <c r="A91" s="6">
        <v>13</v>
      </c>
      <c r="B91" s="7" t="s">
        <v>272</v>
      </c>
      <c r="C91" s="7" t="s">
        <v>226</v>
      </c>
      <c r="D91" s="7" t="s">
        <v>273</v>
      </c>
      <c r="E91" s="6">
        <v>562.5</v>
      </c>
      <c r="F91" s="6">
        <v>0</v>
      </c>
      <c r="G91" s="7" t="s">
        <v>274</v>
      </c>
    </row>
    <row r="92" spans="1:7" x14ac:dyDescent="0.2">
      <c r="A92" s="6">
        <v>13</v>
      </c>
      <c r="B92" s="7" t="s">
        <v>275</v>
      </c>
      <c r="C92" s="7" t="s">
        <v>147</v>
      </c>
      <c r="D92" s="7" t="s">
        <v>276</v>
      </c>
      <c r="E92" s="6">
        <v>739.6</v>
      </c>
      <c r="F92" s="6">
        <v>0</v>
      </c>
      <c r="G92" s="7" t="s">
        <v>277</v>
      </c>
    </row>
    <row r="93" spans="1:7" x14ac:dyDescent="0.2">
      <c r="A93" s="6">
        <v>13</v>
      </c>
      <c r="B93" s="7" t="s">
        <v>278</v>
      </c>
      <c r="C93" s="7" t="s">
        <v>176</v>
      </c>
      <c r="D93" s="7" t="s">
        <v>279</v>
      </c>
      <c r="E93" s="6">
        <v>2</v>
      </c>
      <c r="F93" s="6">
        <v>0</v>
      </c>
      <c r="G93" s="7" t="s">
        <v>280</v>
      </c>
    </row>
    <row r="94" spans="1:7" x14ac:dyDescent="0.2">
      <c r="A94" s="6">
        <v>13</v>
      </c>
      <c r="B94" s="7" t="s">
        <v>281</v>
      </c>
      <c r="C94" s="7" t="s">
        <v>176</v>
      </c>
      <c r="D94" s="7" t="s">
        <v>282</v>
      </c>
      <c r="E94" s="6">
        <v>676.3</v>
      </c>
      <c r="F94" s="6">
        <v>0</v>
      </c>
      <c r="G94" s="7" t="s">
        <v>283</v>
      </c>
    </row>
    <row r="95" spans="1:7" x14ac:dyDescent="0.2">
      <c r="A95" s="6">
        <v>13</v>
      </c>
      <c r="B95" s="7" t="s">
        <v>281</v>
      </c>
      <c r="C95" s="7" t="s">
        <v>226</v>
      </c>
      <c r="D95" s="7" t="s">
        <v>282</v>
      </c>
      <c r="E95" s="6">
        <v>676.3</v>
      </c>
      <c r="F95" s="6">
        <v>0</v>
      </c>
      <c r="G95" s="7" t="s">
        <v>283</v>
      </c>
    </row>
    <row r="96" spans="1:7" x14ac:dyDescent="0.2">
      <c r="A96" s="6">
        <v>13</v>
      </c>
      <c r="B96" s="7" t="s">
        <v>284</v>
      </c>
      <c r="C96" s="7" t="s">
        <v>147</v>
      </c>
      <c r="D96" s="7" t="s">
        <v>285</v>
      </c>
      <c r="E96" s="6">
        <v>815.8</v>
      </c>
      <c r="F96" s="6">
        <v>0</v>
      </c>
      <c r="G96" s="7" t="s">
        <v>286</v>
      </c>
    </row>
    <row r="97" spans="1:7" x14ac:dyDescent="0.2">
      <c r="A97" s="6">
        <v>13</v>
      </c>
      <c r="B97" s="7" t="s">
        <v>287</v>
      </c>
      <c r="C97" s="7" t="s">
        <v>86</v>
      </c>
      <c r="D97" s="7" t="s">
        <v>288</v>
      </c>
      <c r="E97" s="6">
        <v>156.4</v>
      </c>
      <c r="F97" s="6">
        <v>0</v>
      </c>
      <c r="G97" s="7" t="s">
        <v>289</v>
      </c>
    </row>
    <row r="98" spans="1:7" x14ac:dyDescent="0.2">
      <c r="A98" s="6">
        <v>13</v>
      </c>
      <c r="B98" s="7" t="s">
        <v>290</v>
      </c>
      <c r="C98" s="7" t="s">
        <v>147</v>
      </c>
      <c r="D98" s="7" t="s">
        <v>291</v>
      </c>
      <c r="E98" s="6">
        <v>30643.599999999999</v>
      </c>
      <c r="F98" s="6">
        <v>0</v>
      </c>
      <c r="G98" s="7" t="s">
        <v>292</v>
      </c>
    </row>
    <row r="99" spans="1:7" x14ac:dyDescent="0.2">
      <c r="A99" s="6">
        <v>13</v>
      </c>
      <c r="B99" s="7" t="s">
        <v>293</v>
      </c>
      <c r="C99" s="7" t="s">
        <v>176</v>
      </c>
      <c r="D99" s="7" t="s">
        <v>294</v>
      </c>
      <c r="E99" s="6">
        <v>463</v>
      </c>
      <c r="F99" s="6">
        <v>0</v>
      </c>
      <c r="G99" s="7" t="s">
        <v>43</v>
      </c>
    </row>
    <row r="100" spans="1:7" x14ac:dyDescent="0.2">
      <c r="A100" s="6">
        <v>13</v>
      </c>
      <c r="B100" s="7" t="s">
        <v>295</v>
      </c>
      <c r="C100" s="7" t="s">
        <v>176</v>
      </c>
      <c r="D100" s="7" t="s">
        <v>296</v>
      </c>
      <c r="E100" s="6">
        <v>8736</v>
      </c>
      <c r="F100" s="6">
        <v>0</v>
      </c>
      <c r="G100" s="7" t="s">
        <v>297</v>
      </c>
    </row>
    <row r="101" spans="1:7" x14ac:dyDescent="0.2">
      <c r="A101" s="6">
        <v>13</v>
      </c>
      <c r="B101" s="7" t="s">
        <v>298</v>
      </c>
      <c r="C101" s="7" t="s">
        <v>176</v>
      </c>
      <c r="D101" s="7" t="s">
        <v>299</v>
      </c>
      <c r="E101" s="6">
        <v>41997.599999999999</v>
      </c>
      <c r="F101" s="6">
        <v>0</v>
      </c>
      <c r="G101" s="7" t="s">
        <v>300</v>
      </c>
    </row>
    <row r="102" spans="1:7" x14ac:dyDescent="0.2">
      <c r="A102" s="6">
        <v>13</v>
      </c>
      <c r="B102" s="7" t="s">
        <v>301</v>
      </c>
      <c r="C102" s="7" t="s">
        <v>86</v>
      </c>
      <c r="D102" s="7" t="s">
        <v>302</v>
      </c>
      <c r="E102" s="6">
        <v>8316.1</v>
      </c>
      <c r="F102" s="6">
        <v>0</v>
      </c>
      <c r="G102" s="7" t="s">
        <v>303</v>
      </c>
    </row>
    <row r="103" spans="1:7" x14ac:dyDescent="0.2">
      <c r="A103" s="6">
        <v>13</v>
      </c>
      <c r="B103" s="7" t="s">
        <v>304</v>
      </c>
      <c r="C103" s="7" t="s">
        <v>176</v>
      </c>
      <c r="D103" s="7" t="s">
        <v>305</v>
      </c>
      <c r="E103" s="6">
        <v>30</v>
      </c>
      <c r="F103" s="6">
        <v>0</v>
      </c>
      <c r="G103" s="7" t="s">
        <v>306</v>
      </c>
    </row>
    <row r="104" spans="1:7" x14ac:dyDescent="0.2">
      <c r="A104" s="6">
        <v>13</v>
      </c>
      <c r="B104" s="7" t="s">
        <v>307</v>
      </c>
      <c r="C104" s="7" t="s">
        <v>176</v>
      </c>
      <c r="D104" s="7" t="s">
        <v>308</v>
      </c>
      <c r="E104" s="6">
        <v>780.8</v>
      </c>
      <c r="F104" s="6">
        <v>0</v>
      </c>
      <c r="G104" s="7" t="s">
        <v>309</v>
      </c>
    </row>
    <row r="105" spans="1:7" x14ac:dyDescent="0.2">
      <c r="A105" s="6">
        <v>13</v>
      </c>
      <c r="B105" s="7" t="s">
        <v>310</v>
      </c>
      <c r="C105" s="7" t="s">
        <v>147</v>
      </c>
      <c r="D105" s="7" t="s">
        <v>311</v>
      </c>
      <c r="E105" s="6">
        <v>4881.8999999999996</v>
      </c>
      <c r="F105" s="6">
        <v>0</v>
      </c>
      <c r="G105" s="7" t="s">
        <v>312</v>
      </c>
    </row>
    <row r="106" spans="1:7" x14ac:dyDescent="0.2">
      <c r="A106" s="6">
        <v>13</v>
      </c>
      <c r="B106" s="7" t="s">
        <v>313</v>
      </c>
      <c r="C106" s="7" t="s">
        <v>176</v>
      </c>
      <c r="D106" s="7" t="s">
        <v>314</v>
      </c>
      <c r="E106" s="6">
        <v>1739.7</v>
      </c>
      <c r="F106" s="6">
        <v>0</v>
      </c>
      <c r="G106" s="7" t="s">
        <v>315</v>
      </c>
    </row>
    <row r="107" spans="1:7" x14ac:dyDescent="0.2">
      <c r="A107" s="6">
        <v>12</v>
      </c>
      <c r="B107" s="7" t="s">
        <v>316</v>
      </c>
      <c r="C107" s="7" t="s">
        <v>14</v>
      </c>
      <c r="D107" s="7" t="s">
        <v>317</v>
      </c>
      <c r="E107" s="6">
        <v>147089.46</v>
      </c>
      <c r="F107" s="6">
        <v>135017.93040000001</v>
      </c>
      <c r="G107" s="7" t="s">
        <v>318</v>
      </c>
    </row>
    <row r="108" spans="1:7" x14ac:dyDescent="0.2">
      <c r="A108" s="6">
        <v>13</v>
      </c>
      <c r="B108" s="7" t="s">
        <v>319</v>
      </c>
      <c r="C108" s="7" t="s">
        <v>147</v>
      </c>
      <c r="D108" s="7" t="s">
        <v>320</v>
      </c>
      <c r="E108" s="6">
        <v>58824.36</v>
      </c>
      <c r="F108" s="6">
        <v>0</v>
      </c>
      <c r="G108" s="7" t="s">
        <v>321</v>
      </c>
    </row>
    <row r="109" spans="1:7" x14ac:dyDescent="0.2">
      <c r="A109" s="6">
        <v>13</v>
      </c>
      <c r="B109" s="7" t="s">
        <v>322</v>
      </c>
      <c r="C109" s="7" t="s">
        <v>139</v>
      </c>
      <c r="D109" s="7" t="s">
        <v>323</v>
      </c>
      <c r="E109" s="6">
        <v>80000</v>
      </c>
      <c r="F109" s="6">
        <v>0</v>
      </c>
      <c r="G109" s="7" t="s">
        <v>324</v>
      </c>
    </row>
    <row r="110" spans="1:7" x14ac:dyDescent="0.2">
      <c r="A110" s="6">
        <v>13</v>
      </c>
      <c r="B110" s="7" t="s">
        <v>325</v>
      </c>
      <c r="C110" s="7" t="s">
        <v>157</v>
      </c>
      <c r="D110" s="7" t="s">
        <v>326</v>
      </c>
      <c r="E110" s="6">
        <v>0</v>
      </c>
      <c r="F110" s="6">
        <v>118.8</v>
      </c>
      <c r="G110" s="7" t="s">
        <v>327</v>
      </c>
    </row>
    <row r="111" spans="1:7" x14ac:dyDescent="0.2">
      <c r="A111" s="6">
        <v>13</v>
      </c>
      <c r="B111" s="7" t="s">
        <v>325</v>
      </c>
      <c r="C111" s="7" t="s">
        <v>147</v>
      </c>
      <c r="D111" s="7" t="s">
        <v>326</v>
      </c>
      <c r="E111" s="6">
        <v>0</v>
      </c>
      <c r="F111" s="6">
        <v>217.15039999999999</v>
      </c>
      <c r="G111" s="7" t="s">
        <v>328</v>
      </c>
    </row>
    <row r="112" spans="1:7" x14ac:dyDescent="0.2">
      <c r="A112" s="6">
        <v>13</v>
      </c>
      <c r="B112" s="7" t="s">
        <v>325</v>
      </c>
      <c r="C112" s="7" t="s">
        <v>143</v>
      </c>
      <c r="D112" s="7" t="s">
        <v>326</v>
      </c>
      <c r="E112" s="6">
        <v>0</v>
      </c>
      <c r="F112" s="6">
        <v>50</v>
      </c>
      <c r="G112" s="7" t="s">
        <v>329</v>
      </c>
    </row>
    <row r="113" spans="1:7" x14ac:dyDescent="0.2">
      <c r="A113" s="6">
        <v>13</v>
      </c>
      <c r="B113" s="7" t="s">
        <v>330</v>
      </c>
      <c r="C113" s="7" t="s">
        <v>147</v>
      </c>
      <c r="D113" s="7" t="s">
        <v>331</v>
      </c>
      <c r="E113" s="6">
        <v>5571.5</v>
      </c>
      <c r="F113" s="6">
        <v>0</v>
      </c>
      <c r="G113" s="7" t="s">
        <v>332</v>
      </c>
    </row>
    <row r="114" spans="1:7" x14ac:dyDescent="0.2">
      <c r="A114" s="6">
        <v>13</v>
      </c>
      <c r="B114" s="7" t="s">
        <v>333</v>
      </c>
      <c r="C114" s="7" t="s">
        <v>176</v>
      </c>
      <c r="D114" s="7" t="s">
        <v>334</v>
      </c>
      <c r="E114" s="6">
        <v>1010</v>
      </c>
      <c r="F114" s="6">
        <v>0</v>
      </c>
      <c r="G114" s="7" t="s">
        <v>19</v>
      </c>
    </row>
    <row r="115" spans="1:7" x14ac:dyDescent="0.2">
      <c r="A115" s="6">
        <v>13</v>
      </c>
      <c r="B115" s="7" t="s">
        <v>335</v>
      </c>
      <c r="C115" s="7" t="s">
        <v>147</v>
      </c>
      <c r="D115" s="7" t="s">
        <v>336</v>
      </c>
      <c r="E115" s="6">
        <v>1188</v>
      </c>
      <c r="F115" s="6">
        <v>0</v>
      </c>
      <c r="G115" s="7" t="s">
        <v>337</v>
      </c>
    </row>
    <row r="116" spans="1:7" x14ac:dyDescent="0.2">
      <c r="A116" s="6">
        <v>13</v>
      </c>
      <c r="B116" s="7" t="s">
        <v>338</v>
      </c>
      <c r="C116" s="7" t="s">
        <v>147</v>
      </c>
      <c r="D116" s="7" t="s">
        <v>339</v>
      </c>
      <c r="E116" s="6">
        <v>495.6</v>
      </c>
      <c r="F116" s="6">
        <v>0</v>
      </c>
      <c r="G116" s="7" t="s">
        <v>340</v>
      </c>
    </row>
    <row r="117" spans="1:7" x14ac:dyDescent="0.2">
      <c r="A117" s="6">
        <v>13</v>
      </c>
      <c r="B117" s="7" t="s">
        <v>341</v>
      </c>
      <c r="C117" s="7" t="s">
        <v>86</v>
      </c>
      <c r="D117" s="7" t="s">
        <v>342</v>
      </c>
      <c r="E117" s="6">
        <v>0</v>
      </c>
      <c r="F117" s="6">
        <v>568.67999999999995</v>
      </c>
      <c r="G117" s="7" t="s">
        <v>343</v>
      </c>
    </row>
    <row r="118" spans="1:7" x14ac:dyDescent="0.2">
      <c r="A118" s="6">
        <v>13</v>
      </c>
      <c r="B118" s="7" t="s">
        <v>344</v>
      </c>
      <c r="C118" s="7" t="s">
        <v>147</v>
      </c>
      <c r="D118" s="7" t="s">
        <v>345</v>
      </c>
      <c r="E118" s="6">
        <v>0</v>
      </c>
      <c r="F118" s="6">
        <v>134063.29999999999</v>
      </c>
      <c r="G118" s="7" t="s">
        <v>346</v>
      </c>
    </row>
    <row r="119" spans="1:7" x14ac:dyDescent="0.2">
      <c r="A119" s="6">
        <v>11</v>
      </c>
      <c r="B119" s="7" t="s">
        <v>347</v>
      </c>
      <c r="C119" s="7" t="s">
        <v>14</v>
      </c>
      <c r="D119" s="7" t="s">
        <v>348</v>
      </c>
      <c r="E119" s="6">
        <v>1894.83636</v>
      </c>
      <c r="F119" s="6">
        <v>189.75</v>
      </c>
      <c r="G119" s="7" t="s">
        <v>349</v>
      </c>
    </row>
    <row r="120" spans="1:7" x14ac:dyDescent="0.2">
      <c r="A120" s="6">
        <v>13</v>
      </c>
      <c r="B120" s="7" t="s">
        <v>350</v>
      </c>
      <c r="C120" s="7" t="s">
        <v>147</v>
      </c>
      <c r="D120" s="7" t="s">
        <v>351</v>
      </c>
      <c r="E120" s="6">
        <v>331.23</v>
      </c>
      <c r="F120" s="6">
        <v>0</v>
      </c>
      <c r="G120" s="7" t="s">
        <v>352</v>
      </c>
    </row>
    <row r="121" spans="1:7" x14ac:dyDescent="0.2">
      <c r="A121" s="6">
        <v>13</v>
      </c>
      <c r="B121" s="7" t="s">
        <v>353</v>
      </c>
      <c r="C121" s="7" t="s">
        <v>147</v>
      </c>
      <c r="D121" s="7" t="s">
        <v>354</v>
      </c>
      <c r="E121" s="6">
        <v>394.35239999999999</v>
      </c>
      <c r="F121" s="6">
        <v>0</v>
      </c>
      <c r="G121" s="7" t="s">
        <v>355</v>
      </c>
    </row>
    <row r="122" spans="1:7" x14ac:dyDescent="0.2">
      <c r="A122" s="6">
        <v>13</v>
      </c>
      <c r="B122" s="7" t="s">
        <v>353</v>
      </c>
      <c r="C122" s="7" t="s">
        <v>143</v>
      </c>
      <c r="D122" s="7" t="s">
        <v>354</v>
      </c>
      <c r="E122" s="6">
        <v>0</v>
      </c>
      <c r="F122" s="6">
        <v>189.75</v>
      </c>
      <c r="G122" s="7" t="s">
        <v>356</v>
      </c>
    </row>
    <row r="123" spans="1:7" x14ac:dyDescent="0.2">
      <c r="A123" s="6">
        <v>13</v>
      </c>
      <c r="B123" s="7" t="s">
        <v>357</v>
      </c>
      <c r="C123" s="7" t="s">
        <v>143</v>
      </c>
      <c r="D123" s="7" t="s">
        <v>358</v>
      </c>
      <c r="E123" s="6">
        <v>999</v>
      </c>
      <c r="F123" s="6">
        <v>0</v>
      </c>
      <c r="G123" s="7" t="s">
        <v>359</v>
      </c>
    </row>
    <row r="124" spans="1:7" x14ac:dyDescent="0.2">
      <c r="A124" s="6">
        <v>13</v>
      </c>
      <c r="B124" s="7" t="s">
        <v>360</v>
      </c>
      <c r="C124" s="7" t="s">
        <v>176</v>
      </c>
      <c r="D124" s="7" t="s">
        <v>361</v>
      </c>
      <c r="E124" s="6">
        <v>5.55</v>
      </c>
      <c r="F124" s="6">
        <v>0</v>
      </c>
      <c r="G124" s="7" t="s">
        <v>362</v>
      </c>
    </row>
    <row r="125" spans="1:7" x14ac:dyDescent="0.2">
      <c r="A125" s="6">
        <v>13</v>
      </c>
      <c r="B125" s="7" t="s">
        <v>363</v>
      </c>
      <c r="C125" s="7" t="s">
        <v>65</v>
      </c>
      <c r="D125" s="7" t="s">
        <v>364</v>
      </c>
      <c r="E125" s="6">
        <v>164.70396</v>
      </c>
      <c r="F125" s="6">
        <v>0</v>
      </c>
      <c r="G125" s="7" t="s">
        <v>365</v>
      </c>
    </row>
    <row r="126" spans="1:7" x14ac:dyDescent="0.2">
      <c r="A126" s="6">
        <v>11</v>
      </c>
      <c r="B126" s="7" t="s">
        <v>366</v>
      </c>
      <c r="C126" s="7" t="s">
        <v>14</v>
      </c>
      <c r="D126" s="7" t="s">
        <v>367</v>
      </c>
      <c r="E126" s="6">
        <v>-22613.617300000002</v>
      </c>
      <c r="F126" s="6">
        <v>7076.2424000000001</v>
      </c>
      <c r="G126" s="7" t="s">
        <v>368</v>
      </c>
    </row>
    <row r="127" spans="1:7" x14ac:dyDescent="0.2">
      <c r="A127" s="6">
        <v>13</v>
      </c>
      <c r="B127" s="7" t="s">
        <v>369</v>
      </c>
      <c r="C127" s="7" t="s">
        <v>176</v>
      </c>
      <c r="D127" s="7" t="s">
        <v>370</v>
      </c>
      <c r="E127" s="6">
        <v>-987.03233</v>
      </c>
      <c r="F127" s="6">
        <v>0</v>
      </c>
      <c r="G127" s="7" t="s">
        <v>371</v>
      </c>
    </row>
    <row r="128" spans="1:7" x14ac:dyDescent="0.2">
      <c r="A128" s="6">
        <v>13</v>
      </c>
      <c r="B128" s="7" t="s">
        <v>369</v>
      </c>
      <c r="C128" s="7" t="s">
        <v>157</v>
      </c>
      <c r="D128" s="7" t="s">
        <v>370</v>
      </c>
      <c r="E128" s="6">
        <v>-2234.2796899999998</v>
      </c>
      <c r="F128" s="6">
        <v>0</v>
      </c>
      <c r="G128" s="7" t="s">
        <v>372</v>
      </c>
    </row>
    <row r="129" spans="1:7" x14ac:dyDescent="0.2">
      <c r="A129" s="6">
        <v>13</v>
      </c>
      <c r="B129" s="7" t="s">
        <v>369</v>
      </c>
      <c r="C129" s="7" t="s">
        <v>147</v>
      </c>
      <c r="D129" s="7" t="s">
        <v>370</v>
      </c>
      <c r="E129" s="6">
        <v>-4844.6625400000003</v>
      </c>
      <c r="F129" s="6">
        <v>394.2724</v>
      </c>
      <c r="G129" s="7" t="s">
        <v>373</v>
      </c>
    </row>
    <row r="130" spans="1:7" x14ac:dyDescent="0.2">
      <c r="A130" s="6">
        <v>13</v>
      </c>
      <c r="B130" s="7" t="s">
        <v>369</v>
      </c>
      <c r="C130" s="7" t="s">
        <v>143</v>
      </c>
      <c r="D130" s="7" t="s">
        <v>370</v>
      </c>
      <c r="E130" s="6">
        <v>-999</v>
      </c>
      <c r="F130" s="6">
        <v>809.25</v>
      </c>
      <c r="G130" s="7" t="s">
        <v>374</v>
      </c>
    </row>
    <row r="131" spans="1:7" x14ac:dyDescent="0.2">
      <c r="A131" s="6">
        <v>13</v>
      </c>
      <c r="B131" s="7" t="s">
        <v>369</v>
      </c>
      <c r="C131" s="7" t="s">
        <v>65</v>
      </c>
      <c r="D131" s="7" t="s">
        <v>370</v>
      </c>
      <c r="E131" s="6">
        <v>-2750.96396</v>
      </c>
      <c r="F131" s="6">
        <v>0</v>
      </c>
      <c r="G131" s="7" t="s">
        <v>375</v>
      </c>
    </row>
    <row r="132" spans="1:7" x14ac:dyDescent="0.2">
      <c r="A132" s="6">
        <v>13</v>
      </c>
      <c r="B132" s="7" t="s">
        <v>369</v>
      </c>
      <c r="C132" s="7" t="s">
        <v>86</v>
      </c>
      <c r="D132" s="7" t="s">
        <v>370</v>
      </c>
      <c r="E132" s="6">
        <v>-9749.2412000000004</v>
      </c>
      <c r="F132" s="6">
        <v>5872.72</v>
      </c>
      <c r="G132" s="7" t="s">
        <v>376</v>
      </c>
    </row>
    <row r="133" spans="1:7" x14ac:dyDescent="0.2">
      <c r="A133" s="6">
        <v>13</v>
      </c>
      <c r="B133" s="7" t="s">
        <v>369</v>
      </c>
      <c r="C133" s="7" t="s">
        <v>226</v>
      </c>
      <c r="D133" s="7" t="s">
        <v>370</v>
      </c>
      <c r="E133" s="6">
        <v>-1048.43758</v>
      </c>
      <c r="F133" s="6">
        <v>0</v>
      </c>
      <c r="G133" s="7" t="s">
        <v>377</v>
      </c>
    </row>
    <row r="134" spans="1:7" x14ac:dyDescent="0.2">
      <c r="A134" s="6">
        <v>13</v>
      </c>
      <c r="B134" s="7" t="s">
        <v>378</v>
      </c>
      <c r="C134" s="7" t="s">
        <v>14</v>
      </c>
      <c r="D134" s="7" t="s">
        <v>14</v>
      </c>
      <c r="E134" s="6">
        <v>4413560.2699999996</v>
      </c>
      <c r="F134" s="6">
        <v>302149.06</v>
      </c>
      <c r="G134" s="7" t="s">
        <v>379</v>
      </c>
    </row>
    <row r="135" spans="1:7" x14ac:dyDescent="0.2">
      <c r="A135" s="6">
        <v>14</v>
      </c>
      <c r="B135" s="7" t="s">
        <v>380</v>
      </c>
      <c r="C135" s="7" t="s">
        <v>381</v>
      </c>
      <c r="D135" s="7" t="s">
        <v>14</v>
      </c>
      <c r="E135" s="6">
        <v>12</v>
      </c>
      <c r="F135" s="6" t="s">
        <v>382</v>
      </c>
      <c r="G135" s="7" t="s">
        <v>14</v>
      </c>
    </row>
    <row r="136" spans="1:7" x14ac:dyDescent="0.2">
      <c r="A136" s="6">
        <v>15</v>
      </c>
      <c r="B136" s="7" t="s">
        <v>14</v>
      </c>
      <c r="C136" s="7" t="s">
        <v>14</v>
      </c>
      <c r="D136" s="7" t="s">
        <v>14</v>
      </c>
      <c r="E136" s="6">
        <v>2021</v>
      </c>
      <c r="F136" s="6" t="s">
        <v>382</v>
      </c>
      <c r="G136" s="7" t="s">
        <v>14</v>
      </c>
    </row>
    <row r="137" spans="1:7" x14ac:dyDescent="0.2">
      <c r="A137" s="6">
        <v>16</v>
      </c>
      <c r="B137" s="7" t="s">
        <v>383</v>
      </c>
      <c r="C137" s="7" t="s">
        <v>14</v>
      </c>
      <c r="D137" s="7" t="s">
        <v>14</v>
      </c>
      <c r="E137" s="6">
        <v>12</v>
      </c>
      <c r="F137" s="6" t="s">
        <v>382</v>
      </c>
      <c r="G137" s="7" t="s">
        <v>14</v>
      </c>
    </row>
    <row r="138" spans="1:7" x14ac:dyDescent="0.2">
      <c r="A138" s="8"/>
      <c r="B138" s="9"/>
      <c r="C138" s="9"/>
      <c r="D138" s="9"/>
      <c r="E138" s="9"/>
      <c r="F138" s="9"/>
      <c r="G138" s="10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PP</vt:lpstr>
      <vt:lpstr>Sheet1</vt:lpstr>
      <vt:lpstr>PP!Заголовки_для_печати</vt:lpstr>
      <vt:lpstr>PP!Область_печати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Kologrivova</cp:lastModifiedBy>
  <cp:lastPrinted>2021-04-28T02:43:08Z</cp:lastPrinted>
  <dcterms:created xsi:type="dcterms:W3CDTF">2007-01-31T11:49:34Z</dcterms:created>
  <dcterms:modified xsi:type="dcterms:W3CDTF">2021-04-28T02:43:34Z</dcterms:modified>
</cp:coreProperties>
</file>