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1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1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11111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4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Y:\Проект_2021_2023\КОРРЕКТИРОВКА\2_квартал\Сессия_апрель\Решение+приложения\"/>
    </mc:Choice>
  </mc:AlternateContent>
  <bookViews>
    <workbookView xWindow="0" yWindow="90" windowWidth="23250" windowHeight="12585"/>
  </bookViews>
  <sheets>
    <sheet name="Лист1" sheetId="1" r:id="rId1"/>
    <sheet name="Лист2" sheetId="2" r:id="rId2"/>
    <sheet name="Лист3" sheetId="3" r:id="rId3"/>
  </sheets>
  <definedNames>
    <definedName name="Z_2B313891_F272_42D9_83D8_5421D6879659_.wvu.PrintArea" localSheetId="0" hidden="1">Лист1!$A$1:$D$60</definedName>
    <definedName name="Z_32216635_2854_489F_BBAB_F2B76D0146C3_.wvu.PrintArea" localSheetId="0" hidden="1">Лист1!$A$1:$D$60</definedName>
    <definedName name="Z_3E50465A_256D_4D4C_8EF8_0CD02C168ACE_.wvu.PrintArea" localSheetId="0" hidden="1">Лист1!$A$1:$D$60</definedName>
    <definedName name="Z_40CD68F6_BFED_4481_9760_4F604D502A85_.wvu.PrintArea" localSheetId="0" hidden="1">Лист1!$A$1:$D$60</definedName>
    <definedName name="Z_73FFC128_DDF7_4D0D_90CD_A8570A6E56FA_.wvu.PrintArea" localSheetId="0" hidden="1">Лист1!$A$1:$D$60</definedName>
    <definedName name="Z_A955749D_75CF_4EEB_A629_A37A989ECDB8_.wvu.PrintArea" localSheetId="0" hidden="1">Лист1!$A$1:$D$60</definedName>
    <definedName name="Z_B0883E03_EC21_4712_B885_646BED34001C_.wvu.PrintArea" localSheetId="0" hidden="1">Лист1!$A$1:$D$60</definedName>
    <definedName name="Z_D574362E_AE35_4B88_B10E_048E34C4F751_.wvu.PrintArea" localSheetId="0" hidden="1">Лист1!$A$1:$D$60</definedName>
    <definedName name="Z_D574362E_AE35_4B88_B10E_048E34C4F751_.wvu.Rows" localSheetId="0" hidden="1">Лист1!$22:$22</definedName>
    <definedName name="Z_E86F1E4F_E5A4_49FE_AF31_E100082E2EB1_.wvu.PrintArea" localSheetId="0" hidden="1">Лист1!$A$1:$D$60</definedName>
    <definedName name="_xlnm.Print_Area" localSheetId="0">Лист1!$A$1:$D$60</definedName>
  </definedNames>
  <calcPr calcId="152511"/>
  <customWorkbookViews>
    <customWorkbookView name="Kologrivova - Личное представление" guid="{A955749D-75CF-4EEB-A629-A37A989ECDB8}" mergeInterval="0" personalView="1" maximized="1" xWindow="-1928" yWindow="-8" windowWidth="1936" windowHeight="1096" activeSheetId="1"/>
    <customWorkbookView name="Чумакова С.А. - Личное представление" guid="{E86F1E4F-E5A4-49FE-AF31-E100082E2EB1}" mergeInterval="0" personalView="1" maximized="1" xWindow="1" yWindow="1" windowWidth="1916" windowHeight="849" activeSheetId="1"/>
    <customWorkbookView name="Парфененко А.В. - Личное представление" guid="{2B313891-F272-42D9-83D8-5421D6879659}" mergeInterval="0" personalView="1" maximized="1" xWindow="-8" yWindow="-8" windowWidth="1936" windowHeight="1056" activeSheetId="1"/>
    <customWorkbookView name="Шурыгина С.В. - Личное представление" guid="{3E50465A-256D-4D4C-8EF8-0CD02C168ACE}" mergeInterval="0" personalView="1" maximized="1" xWindow="1" yWindow="1" windowWidth="1916" windowHeight="802" activeSheetId="1"/>
    <customWorkbookView name="Петухова И.В. - Личное представление" guid="{32216635-2854-489F-BBAB-F2B76D0146C3}" mergeInterval="0" personalView="1" maximized="1" xWindow="1" yWindow="1" windowWidth="1916" windowHeight="849" activeSheetId="1"/>
    <customWorkbookView name="Аникина И.А. - Личное представление" guid="{73FFC128-DDF7-4D0D-90CD-A8570A6E56FA}" mergeInterval="0" personalView="1" maximized="1" xWindow="1" yWindow="1" windowWidth="1916" windowHeight="849" activeSheetId="1"/>
    <customWorkbookView name="Чеснокова Е.В. - Личное представление" guid="{40CD68F6-BFED-4481-9760-4F604D502A85}" mergeInterval="0" personalView="1" maximized="1" xWindow="-9" yWindow="-9" windowWidth="1938" windowHeight="1050" activeSheetId="1"/>
    <customWorkbookView name="Юртаева Н.В. - Личное представление" guid="{B0883E03-EC21-4712-B885-646BED34001C}" mergeInterval="0" personalView="1" maximized="1" xWindow="1" yWindow="1" windowWidth="1916" windowHeight="849" activeSheetId="1"/>
    <customWorkbookView name="Кириллова О.Н. - Личное представление" guid="{D574362E-AE35-4B88-B10E-048E34C4F751}" mergeInterval="0" personalView="1" maximized="1" xWindow="-9" yWindow="-9" windowWidth="1938" windowHeight="1050" activeSheetId="1"/>
  </customWorkbookViews>
</workbook>
</file>

<file path=xl/calcChain.xml><?xml version="1.0" encoding="utf-8"?>
<calcChain xmlns="http://schemas.openxmlformats.org/spreadsheetml/2006/main">
  <c r="C14" i="1" l="1"/>
  <c r="D14" i="1" s="1"/>
  <c r="C9" i="1" l="1"/>
  <c r="C13" i="1"/>
  <c r="C26" i="1" l="1"/>
  <c r="D25" i="1"/>
  <c r="D24" i="1"/>
  <c r="D23" i="1"/>
  <c r="D21" i="1"/>
  <c r="D20" i="1"/>
  <c r="D19" i="1"/>
  <c r="D18" i="1"/>
  <c r="D17" i="1"/>
  <c r="D16" i="1"/>
  <c r="D15" i="1"/>
  <c r="D13" i="1" l="1"/>
  <c r="D10" i="1"/>
  <c r="D11" i="1"/>
  <c r="D12" i="1"/>
  <c r="D9" i="1" l="1"/>
  <c r="E26" i="1" s="1"/>
</calcChain>
</file>

<file path=xl/sharedStrings.xml><?xml version="1.0" encoding="utf-8"?>
<sst xmlns="http://schemas.openxmlformats.org/spreadsheetml/2006/main" count="32" uniqueCount="32">
  <si>
    <t>Наименование</t>
  </si>
  <si>
    <t>(тыс.руб.)</t>
  </si>
  <si>
    <t>1. ДОХОДЫ</t>
  </si>
  <si>
    <t xml:space="preserve">      Налоговые доходы</t>
  </si>
  <si>
    <t xml:space="preserve">      Неналоговые доходы</t>
  </si>
  <si>
    <t xml:space="preserve">      Безвозмездные поступления</t>
  </si>
  <si>
    <t>2. РАСХОДЫ</t>
  </si>
  <si>
    <t xml:space="preserve">      Общегосударственные вопросы</t>
  </si>
  <si>
    <t xml:space="preserve">      Национальная оборона</t>
  </si>
  <si>
    <t xml:space="preserve">      Национальная экономика</t>
  </si>
  <si>
    <t xml:space="preserve">      Жилищно-коммунальное хозяйство</t>
  </si>
  <si>
    <t xml:space="preserve">      Образование</t>
  </si>
  <si>
    <t xml:space="preserve">      Культура, кинематография</t>
  </si>
  <si>
    <t xml:space="preserve">      Социальная политика</t>
  </si>
  <si>
    <t xml:space="preserve">      Физическая культура и спорт</t>
  </si>
  <si>
    <t xml:space="preserve">      Обслуживание государственного и муниципального долга</t>
  </si>
  <si>
    <t>3. ДЕФИЦИТ</t>
  </si>
  <si>
    <t xml:space="preserve">      Национальная безопасность и правоохранительная деятельность</t>
  </si>
  <si>
    <t xml:space="preserve">      Охрана окружающей среды</t>
  </si>
  <si>
    <t>77 38 60</t>
  </si>
  <si>
    <t xml:space="preserve">Утверждено </t>
  </si>
  <si>
    <t xml:space="preserve">Кириллова Ольга Николаевна </t>
  </si>
  <si>
    <t>Изменение</t>
  </si>
  <si>
    <t xml:space="preserve">                                                                                                    </t>
  </si>
  <si>
    <t xml:space="preserve">                                                                                                     </t>
  </si>
  <si>
    <t>Утверждено 
(с учетом изменений)</t>
  </si>
  <si>
    <t>к Решению Думы ЗАТО Северск</t>
  </si>
  <si>
    <t>«Приложение 5</t>
  </si>
  <si>
    <t xml:space="preserve">      Здравоохранение</t>
  </si>
  <si>
    <t>Основные параметры бюджета ЗАТО Северск на 2021 год</t>
  </si>
  <si>
    <t xml:space="preserve"> -118 078,91;</t>
  </si>
  <si>
    <r>
      <t xml:space="preserve">от   </t>
    </r>
    <r>
      <rPr>
        <u/>
        <sz val="12"/>
        <color indexed="8"/>
        <rFont val="Times New Roman"/>
        <family val="1"/>
        <charset val="204"/>
      </rPr>
      <t xml:space="preserve"> 10.12.2020 </t>
    </r>
    <r>
      <rPr>
        <sz val="12"/>
        <color indexed="8"/>
        <rFont val="Times New Roman"/>
        <family val="1"/>
        <charset val="204"/>
      </rPr>
      <t xml:space="preserve">       № </t>
    </r>
    <r>
      <rPr>
        <u/>
        <sz val="12"/>
        <color indexed="8"/>
        <rFont val="Times New Roman"/>
        <family val="1"/>
        <charset val="204"/>
      </rPr>
      <t xml:space="preserve">5/1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</si>
</sst>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34">
    <xf numFmtId="0" fontId="0" fillId="0" borderId="0" xfId="0"/>
    <xf numFmtId="0" fontId="3" fillId="0" borderId="1" xfId="2" applyFont="1" applyBorder="1" applyAlignment="1">
      <alignment vertical="center" wrapText="1"/>
    </xf>
    <xf numFmtId="14" fontId="3" fillId="0" borderId="0" xfId="0" applyNumberFormat="1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2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4" fontId="3" fillId="2" borderId="2" xfId="0" applyNumberFormat="1" applyFont="1" applyFill="1" applyBorder="1" applyAlignment="1">
      <alignment vertical="center" wrapText="1"/>
    </xf>
    <xf numFmtId="4" fontId="3" fillId="0" borderId="2" xfId="3" applyNumberFormat="1" applyFont="1" applyFill="1" applyBorder="1" applyAlignment="1">
      <alignment horizontal="right" vertical="center"/>
    </xf>
    <xf numFmtId="4" fontId="3" fillId="2" borderId="2" xfId="2" applyNumberFormat="1" applyFont="1" applyFill="1" applyBorder="1" applyAlignment="1">
      <alignment vertical="center" wrapText="1"/>
    </xf>
    <xf numFmtId="4" fontId="3" fillId="0" borderId="2" xfId="2" applyNumberFormat="1" applyFont="1" applyFill="1" applyBorder="1" applyAlignment="1">
      <alignment horizontal="right" vertical="center" wrapText="1"/>
    </xf>
    <xf numFmtId="4" fontId="4" fillId="0" borderId="2" xfId="2" applyNumberFormat="1" applyFont="1" applyFill="1" applyBorder="1" applyAlignment="1">
      <alignment horizontal="right" vertical="center" wrapText="1"/>
    </xf>
    <xf numFmtId="4" fontId="3" fillId="0" borderId="2" xfId="2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Border="1"/>
    <xf numFmtId="4" fontId="4" fillId="2" borderId="2" xfId="3" applyNumberFormat="1" applyFont="1" applyFill="1" applyBorder="1" applyAlignment="1">
      <alignment horizontal="right" vertical="center"/>
    </xf>
    <xf numFmtId="4" fontId="3" fillId="2" borderId="2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4" fontId="3" fillId="2" borderId="2" xfId="2" applyNumberFormat="1" applyFont="1" applyFill="1" applyBorder="1" applyAlignment="1">
      <alignment horizontal="right" vertical="center" wrapText="1"/>
    </xf>
    <xf numFmtId="4" fontId="4" fillId="2" borderId="2" xfId="2" applyNumberFormat="1" applyFont="1" applyFill="1" applyBorder="1" applyAlignment="1">
      <alignment horizontal="right" vertical="center" wrapText="1"/>
    </xf>
    <xf numFmtId="4" fontId="6" fillId="3" borderId="0" xfId="0" applyNumberFormat="1" applyFont="1" applyFill="1"/>
    <xf numFmtId="4" fontId="4" fillId="2" borderId="2" xfId="0" applyNumberFormat="1" applyFont="1" applyFill="1" applyBorder="1" applyAlignment="1">
      <alignment horizontal="right"/>
    </xf>
    <xf numFmtId="0" fontId="3" fillId="0" borderId="3" xfId="2" applyFont="1" applyBorder="1" applyAlignment="1">
      <alignment horizontal="right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0" xfId="2" applyFont="1" applyAlignment="1">
      <alignment horizontal="left"/>
    </xf>
    <xf numFmtId="0" fontId="3" fillId="0" borderId="2" xfId="2" applyFont="1" applyBorder="1" applyAlignment="1">
      <alignment horizontal="center" vertical="top" wrapText="1"/>
    </xf>
    <xf numFmtId="0" fontId="6" fillId="0" borderId="2" xfId="0" applyFont="1" applyBorder="1" applyAlignment="1"/>
    <xf numFmtId="0" fontId="4" fillId="0" borderId="0" xfId="2" applyFont="1" applyAlignment="1">
      <alignment horizontal="center" wrapText="1"/>
    </xf>
    <xf numFmtId="0" fontId="6" fillId="0" borderId="0" xfId="0" applyFont="1" applyAlignment="1">
      <alignment wrapText="1"/>
    </xf>
  </cellXfs>
  <cellStyles count="4">
    <cellStyle name="Обычный" xfId="0" builtinId="0"/>
    <cellStyle name="Обычный 2" xfId="1"/>
    <cellStyle name="Обычный 3" xfId="2"/>
    <cellStyle name="Обычный_TMP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11.xml"/><Relationship Id="rId47" Type="http://schemas.openxmlformats.org/officeDocument/2006/relationships/revisionLog" Target="revisionLog111.xml"/><Relationship Id="rId50" Type="http://schemas.openxmlformats.org/officeDocument/2006/relationships/revisionLog" Target="revisionLog12.xml"/><Relationship Id="rId55" Type="http://schemas.openxmlformats.org/officeDocument/2006/relationships/revisionLog" Target="revisionLog13.xml"/><Relationship Id="rId46" Type="http://schemas.openxmlformats.org/officeDocument/2006/relationships/revisionLog" Target="revisionLog1111.xml"/><Relationship Id="rId59" Type="http://schemas.openxmlformats.org/officeDocument/2006/relationships/revisionLog" Target="revisionLog4.xml"/><Relationship Id="rId54" Type="http://schemas.openxmlformats.org/officeDocument/2006/relationships/revisionLog" Target="revisionLog3.xml"/><Relationship Id="rId45" Type="http://schemas.openxmlformats.org/officeDocument/2006/relationships/revisionLog" Target="revisionLog11111.xml"/><Relationship Id="rId53" Type="http://schemas.openxmlformats.org/officeDocument/2006/relationships/revisionLog" Target="revisionLog2.xml"/><Relationship Id="rId58" Type="http://schemas.openxmlformats.org/officeDocument/2006/relationships/revisionLog" Target="revisionLog1.xml"/><Relationship Id="rId49" Type="http://schemas.openxmlformats.org/officeDocument/2006/relationships/revisionLog" Target="revisionLog121.xml"/><Relationship Id="rId57" Type="http://schemas.openxmlformats.org/officeDocument/2006/relationships/revisionLog" Target="revisionLog14.xml"/><Relationship Id="rId61" Type="http://schemas.openxmlformats.org/officeDocument/2006/relationships/revisionLog" Target="revisionLog6.xml"/><Relationship Id="rId44" Type="http://schemas.openxmlformats.org/officeDocument/2006/relationships/revisionLog" Target="revisionLog111111.xml"/><Relationship Id="rId52" Type="http://schemas.openxmlformats.org/officeDocument/2006/relationships/revisionLog" Target="revisionLog131.xml"/><Relationship Id="rId60" Type="http://schemas.openxmlformats.org/officeDocument/2006/relationships/revisionLog" Target="revisionLog5.xml"/><Relationship Id="rId48" Type="http://schemas.openxmlformats.org/officeDocument/2006/relationships/revisionLog" Target="revisionLog1211.xml"/><Relationship Id="rId56" Type="http://schemas.openxmlformats.org/officeDocument/2006/relationships/revisionLog" Target="revisionLog14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555DF19-42CE-4FB4-89C0-17AD07F26F48}" diskRevisions="1" revisionId="344" version="51">
  <header guid="{50985105-3319-44F0-9071-F0F4F87A49DE}" dateTime="2021-04-15T13:58:23" maxSheetId="4" userName="Чумакова С.А." r:id="rId44" minRId="257" maxRId="287">
    <sheetIdMap count="3">
      <sheetId val="1"/>
      <sheetId val="2"/>
      <sheetId val="3"/>
    </sheetIdMap>
  </header>
  <header guid="{56B26D09-C076-4F95-9A95-98789D4E76B7}" dateTime="2021-04-15T14:13:08" maxSheetId="4" userName="Чумакова С.А." r:id="rId45" minRId="288">
    <sheetIdMap count="3">
      <sheetId val="1"/>
      <sheetId val="2"/>
      <sheetId val="3"/>
    </sheetIdMap>
  </header>
  <header guid="{EB6D4721-E8D1-4516-A3FC-B4DB9C94A061}" dateTime="2021-04-15T16:28:47" maxSheetId="4" userName="Чумакова С.А." r:id="rId46" minRId="289" maxRId="314">
    <sheetIdMap count="3">
      <sheetId val="1"/>
      <sheetId val="2"/>
      <sheetId val="3"/>
    </sheetIdMap>
  </header>
  <header guid="{C5AFB8A7-5C65-4AAF-A275-1B71A7380DB5}" dateTime="2021-04-15T16:30:52" maxSheetId="4" userName="Чумакова С.А." r:id="rId47">
    <sheetIdMap count="3">
      <sheetId val="1"/>
      <sheetId val="2"/>
      <sheetId val="3"/>
    </sheetIdMap>
  </header>
  <header guid="{5006CC18-A037-4E01-A3BB-444ECA6AC0F6}" dateTime="2021-04-15T16:56:35" maxSheetId="4" userName="Чумакова С.А." r:id="rId48" minRId="317" maxRId="322">
    <sheetIdMap count="3">
      <sheetId val="1"/>
      <sheetId val="2"/>
      <sheetId val="3"/>
    </sheetIdMap>
  </header>
  <header guid="{66AAD8FF-D6A2-4403-941C-AC25C22FB420}" dateTime="2021-04-15T16:59:56" maxSheetId="4" userName="Чумакова С.А." r:id="rId49" minRId="324" maxRId="325">
    <sheetIdMap count="3">
      <sheetId val="1"/>
      <sheetId val="2"/>
      <sheetId val="3"/>
    </sheetIdMap>
  </header>
  <header guid="{D177D236-FC79-4DD9-95D8-12EADA6726D5}" dateTime="2021-04-15T17:00:12" maxSheetId="4" userName="Чумакова С.А." r:id="rId50" minRId="327">
    <sheetIdMap count="3">
      <sheetId val="1"/>
      <sheetId val="2"/>
      <sheetId val="3"/>
    </sheetIdMap>
  </header>
  <header guid="{8E83D241-09DC-4B01-B9C5-FFAC1E35FC62}" dateTime="2021-04-15T17:00:18" maxSheetId="4" userName="Чумакова С.А." r:id="rId51">
    <sheetIdMap count="3">
      <sheetId val="1"/>
      <sheetId val="2"/>
      <sheetId val="3"/>
    </sheetIdMap>
  </header>
  <header guid="{A3628C90-B5D5-4D39-ACE4-08D1A79F2B42}" dateTime="2021-04-15T17:01:11" maxSheetId="4" userName="Чумакова С.А." r:id="rId52">
    <sheetIdMap count="3">
      <sheetId val="1"/>
      <sheetId val="2"/>
      <sheetId val="3"/>
    </sheetIdMap>
  </header>
  <header guid="{3ABF836C-669B-412A-B985-F2495E296C3C}" dateTime="2021-04-15T17:57:37" maxSheetId="4" userName="Парфененко А.В." r:id="rId53" minRId="331" maxRId="334">
    <sheetIdMap count="3">
      <sheetId val="1"/>
      <sheetId val="2"/>
      <sheetId val="3"/>
    </sheetIdMap>
  </header>
  <header guid="{E9553BC8-79E7-4B07-838B-8F0DC7DCC141}" dateTime="2021-04-16T08:08:13" maxSheetId="4" userName="Kologrivova" r:id="rId54">
    <sheetIdMap count="3">
      <sheetId val="1"/>
      <sheetId val="2"/>
      <sheetId val="3"/>
    </sheetIdMap>
  </header>
  <header guid="{EE93D05B-CEFC-4710-B970-7A8E5F5B4FAC}" dateTime="2021-04-16T11:40:06" maxSheetId="4" userName="Чумакова С.А." r:id="rId55" minRId="336">
    <sheetIdMap count="3">
      <sheetId val="1"/>
      <sheetId val="2"/>
      <sheetId val="3"/>
    </sheetIdMap>
  </header>
  <header guid="{402C1B8E-DDDD-4B54-A8AE-771DC7E153AF}" dateTime="2021-04-16T11:40:32" maxSheetId="4" userName="Чумакова С.А." r:id="rId56" minRId="337" maxRId="338">
    <sheetIdMap count="3">
      <sheetId val="1"/>
      <sheetId val="2"/>
      <sheetId val="3"/>
    </sheetIdMap>
  </header>
  <header guid="{6B52FC2B-ACCE-4568-9FFB-E7470B3C24AE}" dateTime="2021-04-16T11:40:41" maxSheetId="4" userName="Чумакова С.А." r:id="rId57">
    <sheetIdMap count="3">
      <sheetId val="1"/>
      <sheetId val="2"/>
      <sheetId val="3"/>
    </sheetIdMap>
  </header>
  <header guid="{060BF1F5-8CC0-481A-805F-B5F80CA178E3}" dateTime="2021-04-16T11:41:28" maxSheetId="4" userName="Чумакова С.А." r:id="rId58">
    <sheetIdMap count="3">
      <sheetId val="1"/>
      <sheetId val="2"/>
      <sheetId val="3"/>
    </sheetIdMap>
  </header>
  <header guid="{A5176174-734C-4EE9-B39D-EA70FEA70FC7}" dateTime="2021-04-16T11:47:53" maxSheetId="4" userName="Парфененко А.В." r:id="rId59" minRId="339" maxRId="340">
    <sheetIdMap count="3">
      <sheetId val="1"/>
      <sheetId val="2"/>
      <sheetId val="3"/>
    </sheetIdMap>
  </header>
  <header guid="{8CC4FE23-2034-4047-ABFD-01BED3354C4B}" dateTime="2021-04-16T13:42:11" maxSheetId="4" userName="Кириллова О.Н." r:id="rId60">
    <sheetIdMap count="3">
      <sheetId val="1"/>
      <sheetId val="2"/>
      <sheetId val="3"/>
    </sheetIdMap>
  </header>
  <header guid="{2555DF19-42CE-4FB4-89C0-17AD07F26F48}" dateTime="2021-04-28T09:42:00" maxSheetId="4" userName="Kologrivova" r:id="rId61" minRId="343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fmt sheetId="1" sqref="E26">
    <dxf>
      <fill>
        <patternFill patternType="solid">
          <bgColor rgb="FFFFFF00"/>
        </patternFill>
      </fill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>
  <rcv guid="{E86F1E4F-E5A4-49FE-AF31-E100082E2EB1}" action="delete"/>
  <rdn rId="0" localSheetId="1" customView="1" name="Z_E86F1E4F_E5A4_49FE_AF31_E100082E2EB1_.wvu.PrintArea" hidden="1" oldHidden="1">
    <formula>Лист1!$A$1:$D$60</formula>
    <oldFormula>Лист1!$A$1:$D$60</oldFormula>
  </rdn>
  <rcv guid="{E86F1E4F-E5A4-49FE-AF31-E100082E2EB1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v guid="{E86F1E4F-E5A4-49FE-AF31-E100082E2EB1}" action="delete"/>
  <rdn rId="0" localSheetId="1" customView="1" name="Z_E86F1E4F_E5A4_49FE_AF31_E100082E2EB1_.wvu.PrintArea" hidden="1" oldHidden="1">
    <formula>Лист1!$A$1:$D$60</formula>
    <oldFormula>Лист1!$A$1:$D$60</oldFormula>
  </rdn>
  <rcv guid="{E86F1E4F-E5A4-49FE-AF31-E100082E2EB1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289" sId="1" odxf="1" dxf="1" numFmtId="4">
    <nc r="J10">
      <v>306590.95</v>
    </nc>
    <odxf>
      <font>
        <b val="0"/>
        <name val="Times New Roman"/>
        <scheme val="none"/>
      </font>
      <numFmt numFmtId="0" formatCode="General"/>
      <alignment horizontal="general" vertical="bottom" readingOrder="0"/>
      <border diagonalUp="0" diagonalDown="0" outline="0">
        <left/>
        <right/>
        <top/>
        <bottom/>
      </border>
    </odxf>
    <ndxf>
      <font>
        <b/>
        <sz val="8"/>
        <color auto="1"/>
        <name val="MS Sans Serif"/>
        <scheme val="none"/>
      </font>
      <numFmt numFmtId="4" formatCode="#,##0.00"/>
      <alignment horizontal="right" vertical="top" readingOrder="0"/>
      <border diagonalUp="1" diagonalDown="1" outline="0">
        <left style="thin">
          <color indexed="64"/>
        </left>
        <right style="dotted">
          <color indexed="64"/>
        </right>
        <top style="thin">
          <color indexed="64"/>
        </top>
        <bottom style="thin">
          <color indexed="64"/>
        </bottom>
        <diagonal/>
      </border>
    </ndxf>
  </rcc>
  <rfmt sheetId="1" sqref="K10" start="0" length="0">
    <dxf>
      <font>
        <b/>
        <sz val="8"/>
        <color auto="1"/>
        <name val="Arial Narrow"/>
        <scheme val="none"/>
      </font>
      <numFmt numFmtId="30" formatCode="@"/>
      <alignment horizontal="center" vertical="top" readingOrder="0"/>
      <border diagonalUp="1" diagonalDown="1" outline="0">
        <left style="dotted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</rfmt>
  <rcc rId="290" sId="1" odxf="1" dxf="1" numFmtId="4">
    <nc r="J11">
      <v>2898.64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291" sId="1" odxf="1" dxf="1">
    <nc r="K11" t="inlineStr">
      <is>
        <t>01.00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ndxf>
  </rcc>
  <rcc rId="292" sId="1" odxf="1" dxf="1" numFmtId="4">
    <nc r="J12">
      <v>575.64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293" sId="1" odxf="1" dxf="1">
    <nc r="K12" t="inlineStr">
      <is>
        <t>03.00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ndxf>
  </rcc>
  <rcc rId="294" sId="1" odxf="1" dxf="1" numFmtId="4">
    <nc r="J13">
      <v>20014.349999999999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295" sId="1" odxf="1" dxf="1">
    <nc r="K13" t="inlineStr">
      <is>
        <t>04.00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ndxf>
  </rcc>
  <rcc rId="296" sId="1" odxf="1" dxf="1" numFmtId="4">
    <nc r="J14">
      <v>6574.58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297" sId="1" odxf="1" dxf="1">
    <nc r="K14" t="inlineStr">
      <is>
        <t>05.00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ndxf>
  </rcc>
  <rcc rId="298" sId="1" odxf="1" dxf="1" numFmtId="4">
    <nc r="J15">
      <v>154171.34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299" sId="1" odxf="1" dxf="1">
    <nc r="K15" t="inlineStr">
      <is>
        <t>07.00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ndxf>
  </rcc>
  <rcc rId="300" sId="1" odxf="1" dxf="1" numFmtId="4">
    <nc r="J16">
      <v>114866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301" sId="1" odxf="1" dxf="1">
    <nc r="K16" t="inlineStr">
      <is>
        <t>08.00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ndxf>
  </rcc>
  <rcc rId="302" sId="1" odxf="1" dxf="1" numFmtId="4">
    <nc r="J17">
      <v>6441.4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303" sId="1" odxf="1" dxf="1">
    <nc r="K17" t="inlineStr">
      <is>
        <t>10.00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ndxf>
  </rcc>
  <rcc rId="304" sId="1" odxf="1" dxf="1" numFmtId="4">
    <nc r="J18">
      <v>1049</v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4" formatCode="#,##0.00"/>
      <alignment horizontal="right" vertical="center" wrapText="1" readingOrder="0"/>
      <border diagonalUp="1" diagonalDown="1" outline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ndxf>
  </rcc>
  <rcc rId="305" sId="1" odxf="1" dxf="1">
    <nc r="K18" t="inlineStr">
      <is>
        <t>11.00</t>
      </is>
    </nc>
    <odxf>
      <font>
        <name val="Times New Roman"/>
        <scheme val="none"/>
      </font>
      <numFmt numFmtId="0" formatCode="General"/>
      <alignment horizontal="general" vertical="bottom" wrapText="0" readingOrder="0"/>
      <border diagonalUp="0" diagonalDown="0" outline="0">
        <left/>
        <right/>
        <top/>
        <bottom/>
      </border>
    </odxf>
    <ndxf>
      <font>
        <sz val="8"/>
        <color auto="1"/>
        <name val="Arial Narrow"/>
        <scheme val="none"/>
      </font>
      <numFmt numFmtId="30" formatCode="@"/>
      <alignment horizontal="center" vertical="center" wrapText="1" readingOrder="0"/>
      <border diagonalUp="1" diagonalDown="1" outline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diagonal/>
      </border>
    </ndxf>
  </rcc>
  <rcc rId="306" sId="1" numFmtId="4">
    <nc r="C14">
      <v>2898.64</v>
    </nc>
  </rcc>
  <rcc rId="307" sId="1" numFmtId="4">
    <nc r="C18">
      <v>6574.58</v>
    </nc>
  </rcc>
  <rfmt sheetId="1" sqref="C20" start="0" length="0">
    <dxf>
      <font>
        <sz val="8"/>
        <color auto="1"/>
        <name val="Arial Narrow"/>
        <scheme val="none"/>
      </font>
      <fill>
        <patternFill patternType="none">
          <bgColor indexed="65"/>
        </patternFill>
      </fill>
      <alignment wrapText="1" readingOrder="0"/>
      <border diagonalUp="1" diagonalDown="1" outline="0"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C21" start="0" length="0">
    <dxf>
      <font>
        <sz val="8"/>
        <color auto="1"/>
        <name val="Arial Narrow"/>
        <scheme val="none"/>
      </font>
      <fill>
        <patternFill patternType="none">
          <bgColor indexed="65"/>
        </patternFill>
      </fill>
      <alignment wrapText="1" readingOrder="0"/>
      <border diagonalUp="1" diagonalDown="1" outline="0"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cc rId="308" sId="1" odxf="1" dxf="1" numFmtId="4">
    <nc r="C20">
      <v>154171.34</v>
    </nc>
    <ndxf>
      <font>
        <sz val="12"/>
        <color auto="1"/>
        <name val="Times New Roman"/>
        <scheme val="none"/>
      </font>
      <fill>
        <patternFill patternType="solid">
          <bgColor rgb="FFFFFF00"/>
        </patternFill>
      </fill>
      <alignment wrapText="0" readingOrder="0"/>
      <border diagonalUp="0" diagonalDown="0"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9" sId="1" odxf="1" dxf="1" numFmtId="4">
    <nc r="C21">
      <v>114866</v>
    </nc>
    <ndxf>
      <font>
        <sz val="12"/>
        <color auto="1"/>
        <name val="Times New Roman"/>
        <scheme val="none"/>
      </font>
      <fill>
        <patternFill patternType="solid">
          <bgColor rgb="FFFFFF00"/>
        </patternFill>
      </fill>
      <alignment wrapText="0" readingOrder="0"/>
      <border diagonalUp="0" diagonalDown="0"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16" start="0" length="0">
    <dxf>
      <font>
        <sz val="8"/>
        <color auto="1"/>
        <name val="Arial Narrow"/>
        <scheme val="none"/>
      </font>
      <fill>
        <patternFill patternType="none">
          <bgColor indexed="65"/>
        </patternFill>
      </fill>
      <alignment wrapText="1" readingOrder="0"/>
      <border diagonalUp="1" diagonalDown="1" outline="0"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C17" start="0" length="0">
    <dxf>
      <font>
        <sz val="8"/>
        <color auto="1"/>
        <name val="Arial Narrow"/>
        <scheme val="none"/>
      </font>
      <fill>
        <patternFill patternType="none">
          <bgColor indexed="65"/>
        </patternFill>
      </fill>
      <alignment wrapText="1" readingOrder="0"/>
      <border diagonalUp="1" diagonalDown="1" outline="0">
        <right style="dotted">
          <color indexed="64"/>
        </right>
        <top style="dotted">
          <color indexed="64"/>
        </top>
        <bottom style="dotted">
          <color indexed="64"/>
        </bottom>
        <diagonal/>
      </border>
    </dxf>
  </rfmt>
  <rfmt sheetId="1" sqref="C15" start="0" length="0">
    <dxf>
      <font>
        <sz val="12"/>
        <color auto="1"/>
        <name val="Times New Roman"/>
        <scheme val="none"/>
      </font>
      <numFmt numFmtId="4" formatCode="#,##0.00"/>
    </dxf>
  </rfmt>
  <rcc rId="310" sId="1" odxf="1" dxf="1" numFmtId="4">
    <nc r="C16">
      <v>575.64</v>
    </nc>
    <ndxf>
      <font>
        <sz val="12"/>
        <color auto="1"/>
        <name val="Times New Roman"/>
        <scheme val="none"/>
      </font>
      <fill>
        <patternFill patternType="solid">
          <bgColor rgb="FFFFFF00"/>
        </patternFill>
      </fill>
      <alignment wrapText="0" readingOrder="0"/>
      <border diagonalUp="0" diagonalDown="0"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1" sId="1" odxf="1" dxf="1" numFmtId="4">
    <nc r="C17">
      <v>20014.349999999999</v>
    </nc>
    <ndxf>
      <font>
        <sz val="12"/>
        <color auto="1"/>
        <name val="Times New Roman"/>
        <scheme val="none"/>
      </font>
      <fill>
        <patternFill patternType="solid">
          <bgColor rgb="FFFFFF00"/>
        </patternFill>
      </fill>
      <alignment wrapText="0" readingOrder="0"/>
      <border diagonalUp="0" diagonalDown="0"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13:D25">
    <dxf>
      <fill>
        <patternFill>
          <bgColor theme="0"/>
        </patternFill>
      </fill>
    </dxf>
  </rfmt>
  <rcc rId="312" sId="1" numFmtId="4">
    <nc r="C24">
      <v>1049</v>
    </nc>
  </rcc>
  <rcc rId="313" sId="1" numFmtId="4">
    <nc r="C13">
      <f>SUM(C14:C25)</f>
    </nc>
  </rcc>
  <rcc rId="314" sId="1" numFmtId="4">
    <nc r="C23">
      <v>6441.4</v>
    </nc>
  </rcc>
  <rcv guid="{E86F1E4F-E5A4-49FE-AF31-E100082E2EB1}" action="delete"/>
  <rdn rId="0" localSheetId="1" customView="1" name="Z_E86F1E4F_E5A4_49FE_AF31_E100082E2EB1_.wvu.PrintArea" hidden="1" oldHidden="1">
    <formula>Лист1!$A$1:$D$60</formula>
    <oldFormula>Лист1!$A$1:$D$60</oldFormula>
  </rdn>
  <rcv guid="{E86F1E4F-E5A4-49FE-AF31-E100082E2EB1}" action="add"/>
</revisions>
</file>

<file path=xl/revisions/revisionLog11111.xml><?xml version="1.0" encoding="utf-8"?>
<revisions xmlns="http://schemas.openxmlformats.org/spreadsheetml/2006/main" xmlns:r="http://schemas.openxmlformats.org/officeDocument/2006/relationships">
  <rcc rId="288" sId="1" numFmtId="19">
    <oc r="A60">
      <v>44252</v>
    </oc>
    <nc r="A60" t="inlineStr">
      <is>
        <t>29.02.2021</t>
      </is>
    </nc>
  </rcc>
</revisions>
</file>

<file path=xl/revisions/revisionLog111111.xml><?xml version="1.0" encoding="utf-8"?>
<revisions xmlns="http://schemas.openxmlformats.org/spreadsheetml/2006/main" xmlns:r="http://schemas.openxmlformats.org/officeDocument/2006/relationships">
  <rcc rId="257" sId="1" numFmtId="4">
    <oc r="B9">
      <f>SUM(B10:B12)</f>
    </oc>
    <nc r="B9">
      <v>4413560.28</v>
    </nc>
  </rcc>
  <rcc rId="258" sId="1" numFmtId="4">
    <oc r="B10">
      <v>999674.57</v>
    </oc>
    <nc r="B10">
      <v>1012730.32</v>
    </nc>
  </rcc>
  <rcc rId="259" sId="1" numFmtId="4">
    <oc r="B11">
      <v>111865.94</v>
    </oc>
    <nc r="B11">
      <v>147764.46</v>
    </nc>
  </rcc>
  <rcc rId="260" sId="1" numFmtId="4">
    <oc r="B12">
      <v>2992357</v>
    </oc>
    <nc r="B12">
      <v>3253065.5</v>
    </nc>
  </rcc>
  <rcc rId="261" sId="1" numFmtId="4">
    <oc r="B13">
      <f>SUM(B14:B25)</f>
    </oc>
    <nc r="B13">
      <v>4531639.1900000004</v>
    </nc>
  </rcc>
  <rcc rId="262" sId="1" numFmtId="4">
    <oc r="B14">
      <v>340155.95</v>
    </oc>
    <nc r="B14">
      <v>340219.22000000003</v>
    </nc>
  </rcc>
  <rcc rId="263" sId="1" numFmtId="4">
    <oc r="B16">
      <v>26031.23</v>
    </oc>
    <nc r="B16">
      <v>25253.23</v>
    </nc>
  </rcc>
  <rcc rId="264" sId="1" numFmtId="4">
    <oc r="B17">
      <v>514274.49</v>
    </oc>
    <nc r="B17">
      <v>550008.79</v>
    </nc>
  </rcc>
  <rcc rId="265" sId="1" numFmtId="4">
    <oc r="B18">
      <v>215375.17</v>
    </oc>
    <nc r="B18">
      <v>410194.9</v>
    </nc>
  </rcc>
  <rcc rId="266" sId="1" numFmtId="4">
    <oc r="B20">
      <v>2423745.36</v>
    </oc>
    <nc r="B20">
      <v>2545559.7999999998</v>
    </nc>
  </rcc>
  <rcc rId="267" sId="1" numFmtId="4">
    <oc r="B21">
      <v>280073.42</v>
    </oc>
    <nc r="B21">
      <v>289967.15999999997</v>
    </nc>
  </rcc>
  <rcc rId="268" sId="1">
    <nc r="B22">
      <v>0</v>
    </nc>
  </rcc>
  <rcc rId="269" sId="1" numFmtId="4">
    <oc r="B23">
      <v>94216.07</v>
    </oc>
    <nc r="B23">
      <v>109188.91</v>
    </nc>
  </rcc>
  <rcc rId="270" sId="1" numFmtId="4">
    <oc r="B24">
      <v>230280.28</v>
    </oc>
    <nc r="B24">
      <v>242993.13</v>
    </nc>
  </rcc>
  <rcc rId="271" sId="1" numFmtId="4">
    <oc r="B25">
      <v>27881.74</v>
    </oc>
    <nc r="B25">
      <v>17881.740000000002</v>
    </nc>
  </rcc>
  <rcc rId="272" sId="1">
    <oc r="C9">
      <f>SUM(C10:C12)</f>
    </oc>
    <nc r="C9"/>
  </rcc>
  <rcc rId="273" sId="1" numFmtId="4">
    <oc r="C10">
      <v>13055.75</v>
    </oc>
    <nc r="C10"/>
  </rcc>
  <rcc rId="274" sId="1" numFmtId="4">
    <oc r="C11">
      <v>35898.519999999997</v>
    </oc>
    <nc r="C11"/>
  </rcc>
  <rcc rId="275" sId="1" numFmtId="4">
    <oc r="C12">
      <v>260708.5</v>
    </oc>
    <nc r="C12"/>
  </rcc>
  <rcc rId="276" sId="1">
    <oc r="C13">
      <f>SUM(C14:C25)</f>
    </oc>
    <nc r="C13"/>
  </rcc>
  <rcc rId="277" sId="1" numFmtId="4">
    <oc r="C14">
      <v>63.27</v>
    </oc>
    <nc r="C14"/>
  </rcc>
  <rcc rId="278" sId="1" numFmtId="4">
    <oc r="C16">
      <v>-778</v>
    </oc>
    <nc r="C16"/>
  </rcc>
  <rcc rId="279" sId="1" numFmtId="4">
    <oc r="C17">
      <v>35734.300000000003</v>
    </oc>
    <nc r="C17"/>
  </rcc>
  <rcc rId="280" sId="1" numFmtId="4">
    <oc r="C18">
      <v>194819.73</v>
    </oc>
    <nc r="C18"/>
  </rcc>
  <rcc rId="281" sId="1" numFmtId="4">
    <oc r="C20">
      <v>121814.44</v>
    </oc>
    <nc r="C20"/>
  </rcc>
  <rcc rId="282" sId="1" numFmtId="4">
    <oc r="C21">
      <v>9893.74</v>
    </oc>
    <nc r="C21"/>
  </rcc>
  <rcc rId="283" sId="1" numFmtId="4">
    <oc r="C23">
      <v>14972.84</v>
    </oc>
    <nc r="C23"/>
  </rcc>
  <rcc rId="284" sId="1" numFmtId="4">
    <oc r="C24">
      <v>12712.85</v>
    </oc>
    <nc r="C24"/>
  </rcc>
  <rcc rId="285" sId="1" numFmtId="4">
    <oc r="C25">
      <v>-10000</v>
    </oc>
    <nc r="C25"/>
  </rcc>
  <rcc rId="286" sId="1">
    <oc r="C26">
      <f>C9-C13</f>
    </oc>
    <nc r="C26"/>
  </rcc>
  <rfmt sheetId="1" sqref="C9:D26">
    <dxf>
      <fill>
        <patternFill>
          <bgColor rgb="FFFFFF00"/>
        </patternFill>
      </fill>
    </dxf>
  </rfmt>
  <rcc rId="287" sId="1" numFmtId="4">
    <oc r="B26">
      <f>B9-B13</f>
    </oc>
    <nc r="B26">
      <v>-118078.91</v>
    </nc>
  </rcc>
  <rfmt sheetId="1" sqref="D26">
    <dxf>
      <fill>
        <patternFill patternType="none">
          <bgColor auto="1"/>
        </patternFill>
      </fill>
    </dxf>
  </rfmt>
  <rfmt sheetId="1" sqref="C26">
    <dxf>
      <fill>
        <patternFill patternType="none">
          <bgColor auto="1"/>
        </patternFill>
      </fill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>
  <rcc rId="327" sId="1" numFmtId="19">
    <oc r="A60" t="inlineStr">
      <is>
        <t>29.02.2021</t>
      </is>
    </oc>
    <nc r="A60">
      <v>44302</v>
    </nc>
  </rcc>
  <rcv guid="{E86F1E4F-E5A4-49FE-AF31-E100082E2EB1}" action="delete"/>
  <rdn rId="0" localSheetId="1" customView="1" name="Z_E86F1E4F_E5A4_49FE_AF31_E100082E2EB1_.wvu.PrintArea" hidden="1" oldHidden="1">
    <formula>Лист1!$A$1:$D$60</formula>
    <oldFormula>Лист1!$A$1:$D$60</oldFormula>
  </rdn>
  <rcv guid="{E86F1E4F-E5A4-49FE-AF31-E100082E2EB1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324" sId="1">
    <oc r="B22">
      <v>0</v>
    </oc>
    <nc r="B22"/>
  </rcc>
  <rcc rId="325" sId="1">
    <oc r="D22">
      <f>B22+C22</f>
    </oc>
    <nc r="D22"/>
  </rcc>
  <rcv guid="{E86F1E4F-E5A4-49FE-AF31-E100082E2EB1}" action="delete"/>
  <rdn rId="0" localSheetId="1" customView="1" name="Z_E86F1E4F_E5A4_49FE_AF31_E100082E2EB1_.wvu.PrintArea" hidden="1" oldHidden="1">
    <formula>Лист1!$A$1:$D$60</formula>
    <oldFormula>Лист1!$A$1:$D$60</oldFormula>
  </rdn>
  <rcv guid="{E86F1E4F-E5A4-49FE-AF31-E100082E2EB1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fmt sheetId="1" sqref="J24" start="0" length="0">
    <dxf>
      <numFmt numFmtId="4" formatCode="#,##0.00"/>
    </dxf>
  </rfmt>
  <rfmt sheetId="1" sqref="K24" start="0" length="0">
    <dxf>
      <numFmt numFmtId="4" formatCode="#,##0.00"/>
    </dxf>
  </rfmt>
  <rfmt sheetId="1" sqref="L24" start="0" length="0">
    <dxf>
      <numFmt numFmtId="4" formatCode="#,##0.00"/>
    </dxf>
  </rfmt>
  <rcc rId="317" sId="1" xfDxf="1" dxf="1" numFmtId="4">
    <nc r="J24">
      <v>4531639.1900000004</v>
    </nc>
    <ndxf>
      <font>
        <name val="Times New Roman"/>
        <scheme val="none"/>
      </font>
      <numFmt numFmtId="4" formatCode="#,##0.00"/>
    </ndxf>
  </rcc>
  <rcc rId="318" sId="1" xfDxf="1" dxf="1" numFmtId="4">
    <nc r="K24">
      <v>306590.95</v>
    </nc>
    <ndxf>
      <font>
        <name val="Times New Roman"/>
        <scheme val="none"/>
      </font>
      <numFmt numFmtId="4" formatCode="#,##0.00"/>
    </ndxf>
  </rcc>
  <rcc rId="319" sId="1" xfDxf="1" dxf="1" numFmtId="4">
    <nc r="L24">
      <v>4838230.1399999997</v>
    </nc>
    <ndxf>
      <font>
        <name val="Times New Roman"/>
        <scheme val="none"/>
      </font>
      <numFmt numFmtId="4" formatCode="#,##0.00"/>
    </ndxf>
  </rcc>
  <rrc rId="320" sId="1" ref="J1:J1048576" action="deleteCol">
    <undo index="0" exp="area" ref3D="1" dr="$A$22:$XFD$22" dn="Z_D574362E_AE35_4B88_B10E_048E34C4F751_.wvu.Rows" sId="1"/>
    <rfmt sheetId="1" xfDxf="1" sqref="J1:J1048576" start="0" length="0">
      <dxf>
        <font>
          <name val="Times New Roman"/>
          <scheme val="none"/>
        </font>
      </dxf>
    </rfmt>
    <rcc rId="0" sId="1" dxf="1" numFmtId="4">
      <nc r="J10">
        <v>306590.95</v>
      </nc>
      <ndxf>
        <font>
          <b/>
          <sz val="8"/>
          <color auto="1"/>
          <name val="MS Sans Serif"/>
          <scheme val="none"/>
        </font>
        <numFmt numFmtId="4" formatCode="#,##0.00"/>
        <alignment horizontal="right" vertical="top" readingOrder="0"/>
        <border diagonalUp="1" diagonalDown="1" outline="0">
          <left style="thin">
            <color indexed="64"/>
          </left>
          <right style="dotted">
            <color indexed="64"/>
          </right>
          <top style="thin">
            <color indexed="64"/>
          </top>
          <bottom style="thin">
            <color indexed="64"/>
          </bottom>
          <diagonal/>
        </border>
      </ndxf>
    </rcc>
    <rcc rId="0" sId="1" dxf="1" numFmtId="4">
      <nc r="J11">
        <v>2898.64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J12">
        <v>575.64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J13">
        <v>20014.349999999999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J14">
        <v>6574.58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J15">
        <v>154171.34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J16">
        <v>114866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J17">
        <v>6441.4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J18">
        <v>1049</v>
      </nc>
      <ndxf>
        <font>
          <sz val="8"/>
          <color auto="1"/>
          <name val="Arial Narrow"/>
          <scheme val="none"/>
        </font>
        <numFmt numFmtId="4" formatCode="#,##0.00"/>
        <alignment horizontal="right" vertical="center" wrapText="1" readingOrder="0"/>
        <border diagonalUp="1" diagonalDown="1" outline="0">
          <left style="thin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J24">
        <v>4531639.1900000004</v>
      </nc>
      <ndxf>
        <numFmt numFmtId="4" formatCode="#,##0.00"/>
      </ndxf>
    </rcc>
  </rrc>
  <rrc rId="321" sId="1" ref="J1:J1048576" action="deleteCol">
    <undo index="0" exp="area" ref3D="1" dr="$A$22:$XFD$22" dn="Z_D574362E_AE35_4B88_B10E_048E34C4F751_.wvu.Rows" sId="1"/>
    <rfmt sheetId="1" xfDxf="1" sqref="J1:J1048576" start="0" length="0">
      <dxf>
        <font>
          <name val="Times New Roman"/>
          <scheme val="none"/>
        </font>
      </dxf>
    </rfmt>
    <rfmt sheetId="1" sqref="J10" start="0" length="0">
      <dxf>
        <font>
          <b/>
          <sz val="8"/>
          <color auto="1"/>
          <name val="Arial Narrow"/>
          <scheme val="none"/>
        </font>
        <numFmt numFmtId="30" formatCode="@"/>
        <alignment horizontal="center" vertical="top" readingOrder="0"/>
        <border diagonalUp="1" diagonalDown="1" outline="0">
          <left style="dotted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  <diagonal/>
        </border>
      </dxf>
    </rfmt>
    <rcc rId="0" sId="1" dxf="1">
      <nc r="J11" t="inlineStr">
        <is>
          <t>01.00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dotted">
            <color indexed="64"/>
          </left>
          <right style="thin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J12" t="inlineStr">
        <is>
          <t>03.00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dotted">
            <color indexed="64"/>
          </left>
          <right style="thin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J13" t="inlineStr">
        <is>
          <t>04.00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dotted">
            <color indexed="64"/>
          </left>
          <right style="thin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J14" t="inlineStr">
        <is>
          <t>05.00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dotted">
            <color indexed="64"/>
          </left>
          <right style="thin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J15" t="inlineStr">
        <is>
          <t>07.00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dotted">
            <color indexed="64"/>
          </left>
          <right style="thin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J16" t="inlineStr">
        <is>
          <t>08.00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dotted">
            <color indexed="64"/>
          </left>
          <right style="thin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J17" t="inlineStr">
        <is>
          <t>10.00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dotted">
            <color indexed="64"/>
          </left>
          <right style="thin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>
      <nc r="J18" t="inlineStr">
        <is>
          <t>11.00</t>
        </is>
      </nc>
      <ndxf>
        <font>
          <sz val="8"/>
          <color auto="1"/>
          <name val="Arial Narrow"/>
          <scheme val="none"/>
        </font>
        <numFmt numFmtId="30" formatCode="@"/>
        <alignment horizontal="center" vertical="center" wrapText="1" readingOrder="0"/>
        <border diagonalUp="1" diagonalDown="1" outline="0">
          <left style="dotted">
            <color indexed="64"/>
          </left>
          <right style="thin">
            <color indexed="64"/>
          </right>
          <top style="dotted">
            <color indexed="64"/>
          </top>
          <bottom style="dotted">
            <color indexed="64"/>
          </bottom>
          <diagonal/>
        </border>
      </ndxf>
    </rcc>
    <rcc rId="0" sId="1" dxf="1" numFmtId="4">
      <nc r="J24">
        <v>306590.95</v>
      </nc>
      <ndxf>
        <numFmt numFmtId="4" formatCode="#,##0.00"/>
      </ndxf>
    </rcc>
  </rrc>
  <rrc rId="322" sId="1" ref="J1:J1048576" action="deleteCol">
    <undo index="0" exp="area" ref3D="1" dr="$A$22:$XFD$22" dn="Z_D574362E_AE35_4B88_B10E_048E34C4F751_.wvu.Rows" sId="1"/>
    <rfmt sheetId="1" xfDxf="1" sqref="J1:J1048576" start="0" length="0">
      <dxf>
        <font>
          <name val="Times New Roman"/>
          <scheme val="none"/>
        </font>
      </dxf>
    </rfmt>
    <rcc rId="0" sId="1" dxf="1" numFmtId="4">
      <nc r="J24">
        <v>4838230.1399999997</v>
      </nc>
      <ndxf>
        <numFmt numFmtId="4" formatCode="#,##0.00"/>
      </ndxf>
    </rcc>
  </rrc>
  <rcv guid="{E86F1E4F-E5A4-49FE-AF31-E100082E2EB1}" action="delete"/>
  <rdn rId="0" localSheetId="1" customView="1" name="Z_E86F1E4F_E5A4_49FE_AF31_E100082E2EB1_.wvu.PrintArea" hidden="1" oldHidden="1">
    <formula>Лист1!$A$1:$D$60</formula>
    <oldFormula>Лист1!$A$1:$D$60</oldFormula>
  </rdn>
  <rcv guid="{E86F1E4F-E5A4-49FE-AF31-E100082E2EB1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c rId="336" sId="1" numFmtId="4">
    <oc r="C14">
      <v>2898.64</v>
    </oc>
    <nc r="C14">
      <f>2898.64+400</f>
    </nc>
  </rcc>
</revisions>
</file>

<file path=xl/revisions/revisionLog131.xml><?xml version="1.0" encoding="utf-8"?>
<revisions xmlns="http://schemas.openxmlformats.org/spreadsheetml/2006/main" xmlns:r="http://schemas.openxmlformats.org/officeDocument/2006/relationships">
  <rcv guid="{E86F1E4F-E5A4-49FE-AF31-E100082E2EB1}" action="delete"/>
  <rdn rId="0" localSheetId="1" customView="1" name="Z_E86F1E4F_E5A4_49FE_AF31_E100082E2EB1_.wvu.PrintArea" hidden="1" oldHidden="1">
    <formula>Лист1!$A$1:$D$60</formula>
    <oldFormula>Лист1!$A$1:$D$60</oldFormula>
  </rdn>
  <rcv guid="{E86F1E4F-E5A4-49FE-AF31-E100082E2EB1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fmt sheetId="1" sqref="C9:C12">
    <dxf>
      <fill>
        <patternFill>
          <bgColor rgb="FFFFFF00"/>
        </patternFill>
      </fill>
    </dxf>
  </rfmt>
</revisions>
</file>

<file path=xl/revisions/revisionLog141.xml><?xml version="1.0" encoding="utf-8"?>
<revisions xmlns="http://schemas.openxmlformats.org/spreadsheetml/2006/main" xmlns:r="http://schemas.openxmlformats.org/officeDocument/2006/relationships">
  <rcc rId="337" sId="1">
    <oc r="D14">
      <f>B14+C14</f>
    </oc>
    <nc r="D14">
      <f>B14+C14</f>
    </nc>
  </rcc>
  <rcc rId="338" sId="1">
    <nc r="C26">
      <f>C9-C13</f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1" sId="1" numFmtId="4">
    <nc r="C10">
      <v>8000</v>
    </nc>
  </rcc>
  <rcc rId="332" sId="1" numFmtId="4">
    <nc r="C11">
      <v>12338.65</v>
    </nc>
  </rcc>
  <rcc rId="333" sId="1">
    <nc r="C9">
      <f>SUM(C10:C12)</f>
    </nc>
  </rcc>
  <rcc rId="334" sId="1" numFmtId="4">
    <nc r="C12">
      <v>286252.3</v>
    </nc>
  </rcc>
  <rfmt sheetId="1" sqref="C9:D12">
    <dxf>
      <fill>
        <patternFill>
          <bgColor theme="0"/>
        </patternFill>
      </fill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955749D-75CF-4EEB-A629-A37A989ECDB8}" action="delete"/>
  <rdn rId="0" localSheetId="1" customView="1" name="Z_A955749D_75CF_4EEB_A629_A37A989ECDB8_.wvu.PrintArea" hidden="1" oldHidden="1">
    <formula>Лист1!$A$1:$D$60</formula>
    <oldFormula>Лист1!$A$1:$D$60</oldFormula>
  </rdn>
  <rcv guid="{A955749D-75CF-4EEB-A629-A37A989ECDB8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9" sId="1" numFmtId="4">
    <oc r="C10">
      <v>8000</v>
    </oc>
    <nc r="C10">
      <v>8300</v>
    </nc>
  </rcc>
  <rcc rId="340" sId="1" numFmtId="4">
    <oc r="C11">
      <v>12338.65</v>
    </oc>
    <nc r="C11">
      <v>12438.65</v>
    </nc>
  </rcc>
  <rfmt sheetId="1" sqref="C9:C12">
    <dxf>
      <fill>
        <patternFill>
          <bgColor theme="0"/>
        </patternFill>
      </fill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574362E-AE35-4B88-B10E-048E34C4F751}" action="delete"/>
  <rdn rId="0" localSheetId="1" customView="1" name="Z_D574362E_AE35_4B88_B10E_048E34C4F751_.wvu.PrintArea" hidden="1" oldHidden="1">
    <formula>Лист1!$A$1:$D$60</formula>
    <oldFormula>Лист1!$A$1:$D$60</oldFormula>
  </rdn>
  <rdn rId="0" localSheetId="1" customView="1" name="Z_D574362E_AE35_4B88_B10E_048E34C4F751_.wvu.Rows" hidden="1" oldHidden="1">
    <formula>Лист1!$22:$22</formula>
    <oldFormula>Лист1!$22:$22</oldFormula>
  </rdn>
  <rcv guid="{D574362E-AE35-4B88-B10E-048E34C4F751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" sId="1" numFmtId="19">
    <oc r="A60">
      <v>44302</v>
    </oc>
    <nc r="A60">
      <v>44315</v>
    </nc>
  </rcc>
  <rcv guid="{A955749D-75CF-4EEB-A629-A37A989ECDB8}" action="delete"/>
  <rdn rId="0" localSheetId="1" customView="1" name="Z_A955749D_75CF_4EEB_A629_A37A989ECDB8_.wvu.PrintArea" hidden="1" oldHidden="1">
    <formula>Лист1!$A$1:$D$60</formula>
    <oldFormula>Лист1!$A$1:$D$60</oldFormula>
  </rdn>
  <rcv guid="{A955749D-75CF-4EEB-A629-A37A989ECDB8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60"/>
  <sheetViews>
    <sheetView tabSelected="1" view="pageBreakPreview" topLeftCell="A28" zoomScaleNormal="100" zoomScaleSheetLayoutView="100" workbookViewId="0">
      <selection activeCell="A61" sqref="A61"/>
    </sheetView>
  </sheetViews>
  <sheetFormatPr defaultColWidth="8.85546875" defaultRowHeight="15" x14ac:dyDescent="0.25"/>
  <cols>
    <col min="1" max="1" width="71.42578125" style="7" customWidth="1"/>
    <col min="2" max="2" width="16.28515625" style="7" customWidth="1"/>
    <col min="3" max="3" width="14.5703125" style="7" customWidth="1"/>
    <col min="4" max="4" width="18" style="7" customWidth="1"/>
    <col min="5" max="5" width="16.42578125" style="7" customWidth="1"/>
    <col min="6" max="16384" width="8.85546875" style="7"/>
  </cols>
  <sheetData>
    <row r="1" spans="1:4" ht="15.75" x14ac:dyDescent="0.25">
      <c r="A1" s="29" t="s">
        <v>23</v>
      </c>
      <c r="B1" s="29"/>
      <c r="C1" s="6" t="s">
        <v>27</v>
      </c>
    </row>
    <row r="2" spans="1:4" ht="15" customHeight="1" x14ac:dyDescent="0.25">
      <c r="A2" s="29"/>
      <c r="B2" s="29"/>
      <c r="C2" s="6" t="s">
        <v>26</v>
      </c>
    </row>
    <row r="3" spans="1:4" ht="15.75" x14ac:dyDescent="0.25">
      <c r="A3" s="29" t="s">
        <v>24</v>
      </c>
      <c r="B3" s="29"/>
      <c r="C3" s="10" t="s">
        <v>31</v>
      </c>
    </row>
    <row r="5" spans="1:4" ht="15.75" x14ac:dyDescent="0.25">
      <c r="A5" s="32" t="s">
        <v>29</v>
      </c>
      <c r="B5" s="32"/>
      <c r="C5" s="33"/>
      <c r="D5" s="33"/>
    </row>
    <row r="6" spans="1:4" ht="15.75" x14ac:dyDescent="0.25">
      <c r="A6" s="26"/>
      <c r="B6" s="26"/>
    </row>
    <row r="7" spans="1:4" ht="62.25" customHeight="1" x14ac:dyDescent="0.25">
      <c r="A7" s="27" t="s">
        <v>0</v>
      </c>
      <c r="B7" s="3" t="s">
        <v>20</v>
      </c>
      <c r="C7" s="4" t="s">
        <v>22</v>
      </c>
      <c r="D7" s="5" t="s">
        <v>25</v>
      </c>
    </row>
    <row r="8" spans="1:4" ht="15.75" customHeight="1" x14ac:dyDescent="0.25">
      <c r="A8" s="28"/>
      <c r="B8" s="30" t="s">
        <v>1</v>
      </c>
      <c r="C8" s="31"/>
      <c r="D8" s="31"/>
    </row>
    <row r="9" spans="1:4" ht="19.5" customHeight="1" x14ac:dyDescent="0.25">
      <c r="A9" s="1" t="s">
        <v>2</v>
      </c>
      <c r="B9" s="13">
        <v>4413560.28</v>
      </c>
      <c r="C9" s="22">
        <f>SUM(C10:C12)</f>
        <v>306990.95</v>
      </c>
      <c r="D9" s="22">
        <f>SUM(D10:D12)</f>
        <v>4720551.2299999995</v>
      </c>
    </row>
    <row r="10" spans="1:4" ht="18" customHeight="1" x14ac:dyDescent="0.25">
      <c r="A10" s="1" t="s">
        <v>3</v>
      </c>
      <c r="B10" s="16">
        <v>1012730.32</v>
      </c>
      <c r="C10" s="25">
        <v>8300</v>
      </c>
      <c r="D10" s="23">
        <f>B10+C10</f>
        <v>1021030.32</v>
      </c>
    </row>
    <row r="11" spans="1:4" ht="18" customHeight="1" x14ac:dyDescent="0.25">
      <c r="A11" s="1" t="s">
        <v>4</v>
      </c>
      <c r="B11" s="16">
        <v>147764.46</v>
      </c>
      <c r="C11" s="25">
        <v>12438.65</v>
      </c>
      <c r="D11" s="23">
        <f>B11+C11</f>
        <v>160203.10999999999</v>
      </c>
    </row>
    <row r="12" spans="1:4" ht="18" customHeight="1" x14ac:dyDescent="0.25">
      <c r="A12" s="1" t="s">
        <v>5</v>
      </c>
      <c r="B12" s="16">
        <v>3253065.5</v>
      </c>
      <c r="C12" s="25">
        <v>286252.3</v>
      </c>
      <c r="D12" s="23">
        <f>B12+C12</f>
        <v>3539317.8</v>
      </c>
    </row>
    <row r="13" spans="1:4" ht="19.5" customHeight="1" x14ac:dyDescent="0.25">
      <c r="A13" s="1" t="s">
        <v>6</v>
      </c>
      <c r="B13" s="12">
        <v>4531639.1900000004</v>
      </c>
      <c r="C13" s="19">
        <f>SUM(C14:C25)</f>
        <v>306990.95</v>
      </c>
      <c r="D13" s="19">
        <f>SUM(D14:D25)</f>
        <v>4838630.1399999997</v>
      </c>
    </row>
    <row r="14" spans="1:4" ht="17.25" customHeight="1" x14ac:dyDescent="0.25">
      <c r="A14" s="1" t="s">
        <v>7</v>
      </c>
      <c r="B14" s="11">
        <v>340219.22000000003</v>
      </c>
      <c r="C14" s="20">
        <f>2898.64+400</f>
        <v>3298.64</v>
      </c>
      <c r="D14" s="19">
        <f>B14+C14</f>
        <v>343517.86000000004</v>
      </c>
    </row>
    <row r="15" spans="1:4" ht="17.25" customHeight="1" x14ac:dyDescent="0.25">
      <c r="A15" s="1" t="s">
        <v>8</v>
      </c>
      <c r="B15" s="17">
        <v>79.11</v>
      </c>
      <c r="C15" s="20"/>
      <c r="D15" s="19">
        <f t="shared" ref="D15:D25" si="0">B15+C15</f>
        <v>79.11</v>
      </c>
    </row>
    <row r="16" spans="1:4" ht="19.5" customHeight="1" x14ac:dyDescent="0.25">
      <c r="A16" s="1" t="s">
        <v>17</v>
      </c>
      <c r="B16" s="11">
        <v>25253.23</v>
      </c>
      <c r="C16" s="20">
        <v>575.64</v>
      </c>
      <c r="D16" s="19">
        <f t="shared" si="0"/>
        <v>25828.87</v>
      </c>
    </row>
    <row r="17" spans="1:5" ht="17.25" customHeight="1" x14ac:dyDescent="0.25">
      <c r="A17" s="1" t="s">
        <v>9</v>
      </c>
      <c r="B17" s="11">
        <v>550008.79</v>
      </c>
      <c r="C17" s="20">
        <v>20014.349999999999</v>
      </c>
      <c r="D17" s="19">
        <f t="shared" si="0"/>
        <v>570023.14</v>
      </c>
    </row>
    <row r="18" spans="1:5" ht="17.25" customHeight="1" x14ac:dyDescent="0.25">
      <c r="A18" s="1" t="s">
        <v>10</v>
      </c>
      <c r="B18" s="11">
        <v>410194.9</v>
      </c>
      <c r="C18" s="21">
        <v>6574.58</v>
      </c>
      <c r="D18" s="19">
        <f t="shared" si="0"/>
        <v>416769.48000000004</v>
      </c>
    </row>
    <row r="19" spans="1:5" ht="17.25" customHeight="1" x14ac:dyDescent="0.25">
      <c r="A19" s="1" t="s">
        <v>18</v>
      </c>
      <c r="B19" s="11">
        <v>293.2</v>
      </c>
      <c r="C19" s="21"/>
      <c r="D19" s="19">
        <f t="shared" si="0"/>
        <v>293.2</v>
      </c>
    </row>
    <row r="20" spans="1:5" ht="17.25" customHeight="1" x14ac:dyDescent="0.25">
      <c r="A20" s="1" t="s">
        <v>11</v>
      </c>
      <c r="B20" s="11">
        <v>2545559.7999999998</v>
      </c>
      <c r="C20" s="21">
        <v>154171.34</v>
      </c>
      <c r="D20" s="19">
        <f t="shared" si="0"/>
        <v>2699731.1399999997</v>
      </c>
    </row>
    <row r="21" spans="1:5" ht="17.25" customHeight="1" x14ac:dyDescent="0.25">
      <c r="A21" s="1" t="s">
        <v>12</v>
      </c>
      <c r="B21" s="11">
        <v>289967.15999999997</v>
      </c>
      <c r="C21" s="21">
        <v>114866</v>
      </c>
      <c r="D21" s="19">
        <f t="shared" si="0"/>
        <v>404833.16</v>
      </c>
    </row>
    <row r="22" spans="1:5" ht="17.25" customHeight="1" x14ac:dyDescent="0.25">
      <c r="A22" s="1" t="s">
        <v>28</v>
      </c>
      <c r="B22" s="18"/>
      <c r="C22" s="21"/>
      <c r="D22" s="19"/>
    </row>
    <row r="23" spans="1:5" ht="17.25" customHeight="1" x14ac:dyDescent="0.25">
      <c r="A23" s="1" t="s">
        <v>13</v>
      </c>
      <c r="B23" s="11">
        <v>109188.91</v>
      </c>
      <c r="C23" s="21">
        <v>6441.4</v>
      </c>
      <c r="D23" s="19">
        <f t="shared" si="0"/>
        <v>115630.31</v>
      </c>
    </row>
    <row r="24" spans="1:5" ht="17.25" customHeight="1" x14ac:dyDescent="0.25">
      <c r="A24" s="1" t="s">
        <v>14</v>
      </c>
      <c r="B24" s="11">
        <v>242993.13</v>
      </c>
      <c r="C24" s="21">
        <v>1049</v>
      </c>
      <c r="D24" s="19">
        <f t="shared" si="0"/>
        <v>244042.13</v>
      </c>
    </row>
    <row r="25" spans="1:5" ht="17.25" customHeight="1" x14ac:dyDescent="0.25">
      <c r="A25" s="1" t="s">
        <v>15</v>
      </c>
      <c r="B25" s="11">
        <v>17881.740000000002</v>
      </c>
      <c r="C25" s="21"/>
      <c r="D25" s="19">
        <f t="shared" si="0"/>
        <v>17881.740000000002</v>
      </c>
    </row>
    <row r="26" spans="1:5" ht="19.5" customHeight="1" x14ac:dyDescent="0.25">
      <c r="A26" s="1" t="s">
        <v>16</v>
      </c>
      <c r="B26" s="14">
        <v>-118078.91</v>
      </c>
      <c r="C26" s="15">
        <f>C9-C13</f>
        <v>0</v>
      </c>
      <c r="D26" s="15" t="s">
        <v>30</v>
      </c>
      <c r="E26" s="24">
        <f>D9-D13</f>
        <v>-118078.91000000015</v>
      </c>
    </row>
    <row r="43" spans="2:2" x14ac:dyDescent="0.25">
      <c r="B43" s="8"/>
    </row>
    <row r="44" spans="2:2" x14ac:dyDescent="0.25">
      <c r="B44" s="8"/>
    </row>
    <row r="58" spans="1:1" ht="15.75" x14ac:dyDescent="0.25">
      <c r="A58" s="9" t="s">
        <v>21</v>
      </c>
    </row>
    <row r="59" spans="1:1" ht="15.75" x14ac:dyDescent="0.25">
      <c r="A59" s="9" t="s">
        <v>19</v>
      </c>
    </row>
    <row r="60" spans="1:1" ht="15.75" x14ac:dyDescent="0.25">
      <c r="A60" s="2">
        <v>44315</v>
      </c>
    </row>
  </sheetData>
  <customSheetViews>
    <customSheetView guid="{A955749D-75CF-4EEB-A629-A37A989ECDB8}" showPageBreaks="1" printArea="1" view="pageBreakPreview" topLeftCell="A28">
      <selection activeCell="A61" sqref="A61"/>
      <pageMargins left="0.70866141732283472" right="0.39370078740157483" top="0.74803149606299213" bottom="0.74803149606299213" header="0.31496062992125984" footer="0.31496062992125984"/>
      <pageSetup paperSize="9" scale="75" firstPageNumber="2" orientation="portrait" useFirstPageNumber="1" r:id="rId1"/>
      <headerFooter>
        <oddFooter>&amp;R&amp;"Times New Roman,обычный"&amp;12&amp;P</oddFooter>
      </headerFooter>
    </customSheetView>
    <customSheetView guid="{E86F1E4F-E5A4-49FE-AF31-E100082E2EB1}" showPageBreaks="1" printArea="1" view="pageBreakPreview">
      <selection activeCell="J11" sqref="J11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2"/>
      <headerFooter>
        <oddHeader>&amp;C&amp;"Times New Roman,обычный"&amp;12&amp;P</oddHeader>
      </headerFooter>
    </customSheetView>
    <customSheetView guid="{2B313891-F272-42D9-83D8-5421D6879659}" showPageBreaks="1" printArea="1" view="pageBreakPreview">
      <selection activeCell="B9" sqref="B9:B25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3"/>
      <headerFooter>
        <oddHeader>&amp;C&amp;"Times New Roman,обычный"&amp;12&amp;P</oddHeader>
      </headerFooter>
    </customSheetView>
    <customSheetView guid="{3E50465A-256D-4D4C-8EF8-0CD02C168ACE}" showPageBreaks="1" printArea="1" view="pageBreakPreview" topLeftCell="A7">
      <selection activeCell="D13" sqref="D13:D26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4"/>
      <headerFooter>
        <oddHeader>&amp;C&amp;"Times New Roman,обычный"&amp;12&amp;P</oddHeader>
      </headerFooter>
    </customSheetView>
    <customSheetView guid="{32216635-2854-489F-BBAB-F2B76D0146C3}" showPageBreaks="1" printArea="1" view="pageBreakPreview">
      <selection activeCell="A20" sqref="A20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5"/>
      <headerFooter>
        <oddHeader>&amp;C&amp;"Times New Roman,обычный"&amp;12&amp;P</oddHeader>
      </headerFooter>
    </customSheetView>
    <customSheetView guid="{73FFC128-DDF7-4D0D-90CD-A8570A6E56FA}" showPageBreaks="1" printArea="1" view="pageBreakPreview" topLeftCell="A13">
      <selection activeCell="A17" sqref="A17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6"/>
      <headerFooter>
        <oddFooter>&amp;R&amp;"Times New Roman,обычный"&amp;12&amp;P</oddFooter>
      </headerFooter>
    </customSheetView>
    <customSheetView guid="{40CD68F6-BFED-4481-9760-4F604D502A85}" showPageBreaks="1" printArea="1" view="pageBreakPreview" topLeftCell="A10">
      <selection activeCell="H26" sqref="H26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7"/>
      <headerFooter>
        <oddHeader>&amp;C&amp;"Times New Roman,обычный"&amp;12&amp;P</oddHeader>
      </headerFooter>
    </customSheetView>
    <customSheetView guid="{B0883E03-EC21-4712-B885-646BED34001C}" showPageBreaks="1" printArea="1" view="pageBreakPreview" topLeftCell="A31">
      <selection activeCell="A62" sqref="A62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8"/>
      <headerFooter>
        <oddFooter>&amp;R&amp;"Times New Roman,обычный"&amp;12&amp;P</oddFooter>
      </headerFooter>
    </customSheetView>
    <customSheetView guid="{D574362E-AE35-4B88-B10E-048E34C4F751}" showPageBreaks="1" printArea="1" hiddenRows="1" view="pageBreakPreview">
      <selection activeCell="A47" sqref="A47"/>
      <pageMargins left="0.70866141732283472" right="0.39370078740157483" top="0.74803149606299213" bottom="0.74803149606299213" header="0.31496062992125984" footer="0.31496062992125984"/>
      <pageSetup paperSize="9" scale="75" firstPageNumber="2" orientation="portrait" useFirstPageNumber="1" r:id="rId9"/>
      <headerFooter>
        <oddFooter>&amp;R&amp;"Times New Roman,обычный"&amp;12&amp;P</oddFooter>
      </headerFooter>
    </customSheetView>
  </customSheetViews>
  <mergeCells count="7">
    <mergeCell ref="A6:B6"/>
    <mergeCell ref="A7:A8"/>
    <mergeCell ref="A1:B1"/>
    <mergeCell ref="A2:B2"/>
    <mergeCell ref="A3:B3"/>
    <mergeCell ref="B8:D8"/>
    <mergeCell ref="A5:D5"/>
  </mergeCells>
  <pageMargins left="0.70866141732283472" right="0.39370078740157483" top="0.74803149606299213" bottom="0.74803149606299213" header="0.31496062992125984" footer="0.31496062992125984"/>
  <pageSetup paperSize="9" scale="75" firstPageNumber="2" orientation="portrait" useFirstPageNumber="1" r:id="rId10"/>
  <headerFooter>
    <oddFooter>&amp;R&amp;"Times New Roman,обычный"&amp;12&amp;P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customSheetViews>
    <customSheetView guid="{A955749D-75CF-4EEB-A629-A37A989ECDB8}">
      <pageMargins left="0.7" right="0.7" top="0.75" bottom="0.75" header="0.3" footer="0.3"/>
    </customSheetView>
    <customSheetView guid="{E86F1E4F-E5A4-49FE-AF31-E100082E2EB1}">
      <pageMargins left="0.7" right="0.7" top="0.75" bottom="0.75" header="0.3" footer="0.3"/>
    </customSheetView>
    <customSheetView guid="{2B313891-F272-42D9-83D8-5421D6879659}">
      <pageMargins left="0.7" right="0.7" top="0.75" bottom="0.75" header="0.3" footer="0.3"/>
    </customSheetView>
    <customSheetView guid="{3E50465A-256D-4D4C-8EF8-0CD02C168ACE}">
      <pageMargins left="0.7" right="0.7" top="0.75" bottom="0.75" header="0.3" footer="0.3"/>
    </customSheetView>
    <customSheetView guid="{32216635-2854-489F-BBAB-F2B76D0146C3}">
      <pageMargins left="0.7" right="0.7" top="0.75" bottom="0.75" header="0.3" footer="0.3"/>
    </customSheetView>
    <customSheetView guid="{73FFC128-DDF7-4D0D-90CD-A8570A6E56FA}" showPageBreaks="1">
      <pageMargins left="0.7" right="0.7" top="0.75" bottom="0.75" header="0.3" footer="0.3"/>
    </customSheetView>
    <customSheetView guid="{40CD68F6-BFED-4481-9760-4F604D502A85}">
      <pageMargins left="0.7" right="0.7" top="0.75" bottom="0.75" header="0.3" footer="0.3"/>
    </customSheetView>
    <customSheetView guid="{B0883E03-EC21-4712-B885-646BED34001C}">
      <pageMargins left="0.7" right="0.7" top="0.75" bottom="0.75" header="0.3" footer="0.3"/>
    </customSheetView>
    <customSheetView guid="{D574362E-AE35-4B88-B10E-048E34C4F751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customSheetViews>
    <customSheetView guid="{A955749D-75CF-4EEB-A629-A37A989ECDB8}">
      <pageMargins left="0.7" right="0.7" top="0.75" bottom="0.75" header="0.3" footer="0.3"/>
    </customSheetView>
    <customSheetView guid="{E86F1E4F-E5A4-49FE-AF31-E100082E2EB1}">
      <pageMargins left="0.7" right="0.7" top="0.75" bottom="0.75" header="0.3" footer="0.3"/>
    </customSheetView>
    <customSheetView guid="{2B313891-F272-42D9-83D8-5421D6879659}">
      <pageMargins left="0.7" right="0.7" top="0.75" bottom="0.75" header="0.3" footer="0.3"/>
    </customSheetView>
    <customSheetView guid="{3E50465A-256D-4D4C-8EF8-0CD02C168ACE}">
      <pageMargins left="0.7" right="0.7" top="0.75" bottom="0.75" header="0.3" footer="0.3"/>
    </customSheetView>
    <customSheetView guid="{32216635-2854-489F-BBAB-F2B76D0146C3}">
      <pageMargins left="0.7" right="0.7" top="0.75" bottom="0.75" header="0.3" footer="0.3"/>
    </customSheetView>
    <customSheetView guid="{73FFC128-DDF7-4D0D-90CD-A8570A6E56FA}" showPageBreaks="1">
      <pageMargins left="0.7" right="0.7" top="0.75" bottom="0.75" header="0.3" footer="0.3"/>
    </customSheetView>
    <customSheetView guid="{40CD68F6-BFED-4481-9760-4F604D502A85}">
      <pageMargins left="0.7" right="0.7" top="0.75" bottom="0.75" header="0.3" footer="0.3"/>
    </customSheetView>
    <customSheetView guid="{B0883E03-EC21-4712-B885-646BED34001C}">
      <pageMargins left="0.7" right="0.7" top="0.75" bottom="0.75" header="0.3" footer="0.3"/>
    </customSheetView>
    <customSheetView guid="{D574362E-AE35-4B88-B10E-048E34C4F751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 С.А.</dc:creator>
  <cp:lastModifiedBy>Kologrivova</cp:lastModifiedBy>
  <cp:lastPrinted>2021-04-16T06:41:06Z</cp:lastPrinted>
  <dcterms:created xsi:type="dcterms:W3CDTF">2019-10-19T09:16:02Z</dcterms:created>
  <dcterms:modified xsi:type="dcterms:W3CDTF">2021-04-28T02:42:00Z</dcterms:modified>
</cp:coreProperties>
</file>